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20" yWindow="30" windowWidth="14505" windowHeight="14580" activeTab="2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rozpočet'!$A$1:$H$188</definedName>
    <definedName name="_xlnm.Print_Area" localSheetId="1">Rekapitulace!$A$1:$J$32</definedName>
  </definedNames>
  <calcPr calcId="145621"/>
</workbook>
</file>

<file path=xl/calcChain.xml><?xml version="1.0" encoding="utf-8"?>
<calcChain xmlns="http://schemas.openxmlformats.org/spreadsheetml/2006/main">
  <c r="H104" i="3" l="1"/>
  <c r="F104" i="3"/>
  <c r="H172" i="3" l="1"/>
  <c r="F172" i="3"/>
  <c r="H169" i="3"/>
  <c r="F169" i="3"/>
  <c r="H168" i="3"/>
  <c r="F168" i="3"/>
  <c r="H116" i="3"/>
  <c r="F116" i="3"/>
  <c r="F138" i="3"/>
  <c r="H137" i="3"/>
  <c r="H138" i="3"/>
  <c r="H139" i="3"/>
  <c r="F139" i="3"/>
  <c r="H133" i="3"/>
  <c r="F133" i="3"/>
  <c r="H144" i="3"/>
  <c r="F144" i="3"/>
  <c r="H146" i="3"/>
  <c r="F146" i="3"/>
  <c r="H145" i="3"/>
  <c r="F145" i="3"/>
  <c r="H142" i="3"/>
  <c r="F142" i="3"/>
  <c r="H141" i="3"/>
  <c r="F141" i="3"/>
  <c r="H136" i="3"/>
  <c r="F136" i="3"/>
  <c r="H135" i="3"/>
  <c r="F135" i="3"/>
  <c r="H134" i="3"/>
  <c r="F134" i="3"/>
  <c r="H132" i="3"/>
  <c r="F132" i="3"/>
  <c r="H131" i="3"/>
  <c r="F131" i="3"/>
  <c r="H128" i="3"/>
  <c r="F128" i="3"/>
  <c r="H129" i="3"/>
  <c r="F129" i="3"/>
  <c r="H130" i="3"/>
  <c r="F130" i="3"/>
  <c r="H97" i="3"/>
  <c r="F97" i="3"/>
  <c r="H98" i="3"/>
  <c r="F98" i="3"/>
  <c r="H96" i="3"/>
  <c r="F96" i="3"/>
  <c r="H84" i="3"/>
  <c r="F84" i="3"/>
  <c r="H185" i="3"/>
  <c r="F185" i="3"/>
  <c r="H183" i="3"/>
  <c r="F183" i="3"/>
  <c r="H181" i="3"/>
  <c r="F181" i="3"/>
  <c r="H178" i="3"/>
  <c r="F178" i="3"/>
  <c r="F137" i="3" l="1"/>
  <c r="H186" i="3"/>
  <c r="F186" i="3"/>
  <c r="H161" i="3"/>
  <c r="H158" i="3"/>
  <c r="H156" i="3"/>
  <c r="F156" i="3"/>
  <c r="F152" i="3"/>
  <c r="F163" i="3" l="1"/>
  <c r="H163" i="3"/>
  <c r="H95" i="3"/>
  <c r="F95" i="3"/>
  <c r="H127" i="3"/>
  <c r="F127" i="3"/>
  <c r="H91" i="3"/>
  <c r="F91" i="3"/>
  <c r="H125" i="3"/>
  <c r="F125" i="3"/>
  <c r="H122" i="3"/>
  <c r="F122" i="3"/>
  <c r="H121" i="3"/>
  <c r="F121" i="3"/>
  <c r="H120" i="3"/>
  <c r="F120" i="3"/>
  <c r="H119" i="3"/>
  <c r="F119" i="3"/>
  <c r="H117" i="3"/>
  <c r="F117" i="3"/>
  <c r="H126" i="3"/>
  <c r="F126" i="3"/>
  <c r="H124" i="3"/>
  <c r="F124" i="3"/>
  <c r="H115" i="3"/>
  <c r="F115" i="3"/>
  <c r="H113" i="3"/>
  <c r="F113" i="3"/>
  <c r="H107" i="3"/>
  <c r="F107" i="3"/>
  <c r="H106" i="3"/>
  <c r="F106" i="3"/>
  <c r="H101" i="3"/>
  <c r="F101" i="3"/>
  <c r="H100" i="3"/>
  <c r="F100" i="3"/>
  <c r="H99" i="3"/>
  <c r="F99" i="3"/>
  <c r="H147" i="3" l="1"/>
  <c r="F147" i="3"/>
  <c r="H93" i="3"/>
  <c r="F93" i="3"/>
  <c r="H92" i="3"/>
  <c r="F92" i="3"/>
  <c r="H94" i="3"/>
  <c r="F94" i="3"/>
  <c r="H90" i="3"/>
  <c r="F90" i="3"/>
  <c r="H89" i="3"/>
  <c r="F89" i="3"/>
  <c r="H88" i="3"/>
  <c r="F88" i="3"/>
  <c r="H86" i="3"/>
  <c r="F86" i="3"/>
  <c r="H83" i="3"/>
  <c r="F83" i="3"/>
  <c r="H81" i="3"/>
  <c r="F81" i="3"/>
  <c r="H80" i="3"/>
  <c r="F80" i="3"/>
  <c r="H78" i="3"/>
  <c r="F78" i="3"/>
  <c r="H71" i="3"/>
  <c r="F71" i="3"/>
  <c r="H72" i="3"/>
  <c r="F72" i="3"/>
  <c r="H68" i="3"/>
  <c r="F68" i="3"/>
  <c r="H67" i="3"/>
  <c r="F67" i="3"/>
  <c r="H66" i="3"/>
  <c r="F66" i="3"/>
  <c r="H65" i="3"/>
  <c r="F65" i="3"/>
  <c r="H64" i="3"/>
  <c r="F64" i="3"/>
  <c r="H63" i="3"/>
  <c r="F63" i="3"/>
  <c r="H62" i="3"/>
  <c r="F62" i="3"/>
  <c r="H60" i="3"/>
  <c r="F60" i="3"/>
  <c r="H54" i="3"/>
  <c r="F54" i="3"/>
  <c r="H53" i="3"/>
  <c r="F53" i="3"/>
  <c r="H52" i="3"/>
  <c r="F52" i="3"/>
  <c r="H51" i="3"/>
  <c r="F51" i="3"/>
  <c r="H50" i="3"/>
  <c r="F50" i="3"/>
  <c r="H49" i="3"/>
  <c r="F49" i="3"/>
  <c r="H48" i="3"/>
  <c r="F48" i="3"/>
  <c r="H47" i="3"/>
  <c r="F47" i="3"/>
  <c r="H45" i="3"/>
  <c r="F45" i="3"/>
  <c r="H44" i="3"/>
  <c r="F44" i="3"/>
  <c r="H42" i="3"/>
  <c r="F42" i="3"/>
  <c r="H40" i="3"/>
  <c r="F40" i="3"/>
  <c r="H39" i="3"/>
  <c r="F39" i="3"/>
  <c r="H38" i="3"/>
  <c r="F38" i="3"/>
  <c r="F108" i="3" l="1"/>
  <c r="H108" i="3"/>
  <c r="F73" i="3"/>
  <c r="H73" i="3"/>
  <c r="F37" i="3"/>
  <c r="H10" i="3"/>
  <c r="F10" i="3"/>
  <c r="F55" i="3" l="1"/>
  <c r="H37" i="3"/>
  <c r="H55" i="3" s="1"/>
  <c r="H173" i="3" l="1"/>
  <c r="F173" i="3"/>
  <c r="I31" i="2" l="1"/>
  <c r="A13" i="2" l="1"/>
  <c r="A12" i="2"/>
  <c r="A11" i="2"/>
  <c r="I11" i="2" l="1"/>
  <c r="G11" i="2"/>
  <c r="G12" i="2"/>
  <c r="I12" i="2"/>
  <c r="G13" i="2" l="1"/>
  <c r="I13" i="2"/>
  <c r="E5" i="1" l="1"/>
  <c r="B4" i="2"/>
  <c r="B3" i="2"/>
  <c r="J44" i="1" l="1"/>
  <c r="R45" i="1" l="1"/>
  <c r="R35" i="1" l="1"/>
  <c r="J35" i="1"/>
  <c r="E35" i="1"/>
  <c r="A10" i="2" l="1"/>
  <c r="A9" i="2"/>
  <c r="G9" i="2" l="1"/>
  <c r="I9" i="2"/>
  <c r="I10" i="2"/>
  <c r="G10" i="2"/>
  <c r="E26" i="1"/>
  <c r="E7" i="1"/>
  <c r="F3" i="2"/>
  <c r="A8" i="2"/>
  <c r="G8" i="2" l="1"/>
  <c r="G16" i="2" s="1"/>
  <c r="I8" i="2"/>
  <c r="I16" i="2" s="1"/>
  <c r="E40" i="1" l="1"/>
  <c r="R44" i="1" s="1"/>
  <c r="E41" i="1" l="1"/>
  <c r="E44" i="1" s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<sst xmlns="http://schemas.openxmlformats.org/spreadsheetml/2006/main" count="450" uniqueCount="303">
  <si>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</si>
  <si>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</si>
  <si>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</si>
  <si>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</si>
  <si>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</si>
  <si>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</si>
  <si>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</si>
  <si>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</si>
  <si>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</si>
  <si>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</si>
  <si>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</si>
  <si>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</si>
  <si>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</si>
  <si>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</si>
  <si>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</si>
  <si>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</si>
  <si>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</si>
  <si>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</si>
  <si>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</si>
  <si>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</si>
  <si>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</si>
  <si>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</si>
  <si>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</si>
  <si>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</si>
  <si>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</si>
  <si>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</si>
  <si>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</si>
  <si>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</si>
  <si>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</si>
  <si>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</si>
  <si>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</si>
  <si>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</si>
  <si>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</si>
  <si>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</si>
  <si>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</si>
  <si>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</si>
  <si>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</si>
  <si>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</si>
  <si>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</si>
  <si>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</si>
  <si>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</si>
  <si>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</si>
  <si>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</si>
  <si>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</si>
  <si>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</si>
  <si>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</si>
  <si>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</si>
  <si>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</si>
  <si>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</si>
  <si>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</si>
  <si>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</si>
  <si>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</si>
  <si>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</si>
  <si>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</si>
  <si>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</si>
  <si>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</si>
  <si>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</si>
  <si>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</si>
  <si>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</si>
  <si>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</si>
  <si>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</si>
  <si>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</si>
  <si>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</si>
  <si>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</si>
  <si>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</si>
  <si>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</si>
  <si>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</si>
  <si>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Datum: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</si>
  <si>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</si>
  <si>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</si>
  <si>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</si>
  <si>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</si>
  <si>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</si>
  <si>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</si>
  <si>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</si>
  <si>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</si>
  <si>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</si>
  <si>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</si>
  <si>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</si>
  <si>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</si>
  <si>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</si>
  <si>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</si>
  <si>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</si>
  <si>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</si>
  <si>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</si>
  <si>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</si>
  <si>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</si>
  <si>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</si>
  <si>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</si>
  <si>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Mezisoučet zařízení č.2</t>
  </si>
  <si>
    <t>Mezisoučet zařízení č.3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</si>
  <si>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</si>
  <si>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bm</t>
  </si>
  <si>
    <t>P.5</t>
  </si>
  <si>
    <t>Poznámka:</t>
  </si>
  <si>
    <t>Kruhové potrubí SPIRO provedení pozink, spojováno na spojky</t>
  </si>
  <si>
    <t xml:space="preserve"> - ø125mm, 40% tvarovek </t>
  </si>
  <si>
    <t>Přívodní část:</t>
  </si>
  <si>
    <t>Odvodní část:</t>
  </si>
  <si>
    <t xml:space="preserve"> - ø200mm, 40% tvarovek </t>
  </si>
  <si>
    <t xml:space="preserve"> - ø160mm, 40% tvarovek </t>
  </si>
  <si>
    <t xml:space="preserve"> - ø250mm, 40% tvarovek </t>
  </si>
  <si>
    <t>4.1a</t>
  </si>
  <si>
    <t>Mezisoučet zařízení č.4</t>
  </si>
  <si>
    <t>Mezisoučet zařízení č.5</t>
  </si>
  <si>
    <t>Mezisoučet zařízení č.6</t>
  </si>
  <si>
    <t>P.6</t>
  </si>
  <si>
    <t>4.1</t>
  </si>
  <si>
    <t>4.2</t>
  </si>
  <si>
    <t>4.3</t>
  </si>
  <si>
    <t>4.4</t>
  </si>
  <si>
    <t>5.1</t>
  </si>
  <si>
    <t>6.1</t>
  </si>
  <si>
    <t>6.2</t>
  </si>
  <si>
    <t>Zhotovitel: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</si>
  <si>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</si>
  <si>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</si>
  <si>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</si>
  <si>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</si>
  <si>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t>P.9</t>
  </si>
  <si>
    <t>Zhotovení provozního řádu VZT a CHL zařízení</t>
  </si>
  <si>
    <t>Dokumentace skutečného provedení stavby vč. vypracování dokladové části VZT a CHL</t>
  </si>
  <si>
    <t>VRN</t>
  </si>
  <si>
    <t xml:space="preserve">Čtyřhranné VZT potrubí pozink. sk. I., tř. těsnosti I. - 40% tvarovek </t>
  </si>
  <si>
    <t>3.1</t>
  </si>
  <si>
    <t>3.1a</t>
  </si>
  <si>
    <t>3.2</t>
  </si>
  <si>
    <t>3.3</t>
  </si>
  <si>
    <t>3.4</t>
  </si>
  <si>
    <t>2.1a</t>
  </si>
  <si>
    <t>2.2</t>
  </si>
  <si>
    <t>2.3</t>
  </si>
  <si>
    <t>2.4</t>
  </si>
  <si>
    <t>2.5</t>
  </si>
  <si>
    <t>2.6</t>
  </si>
  <si>
    <t>2.7</t>
  </si>
  <si>
    <t>Měření hluku vč. protokolu o měření (počítáno s šesti měřícími místy)</t>
  </si>
  <si>
    <t>1.1</t>
  </si>
  <si>
    <t>2.1</t>
  </si>
  <si>
    <t>Technická a koordinační činnost na stavbě</t>
  </si>
  <si>
    <t>3.5</t>
  </si>
  <si>
    <t>3.6</t>
  </si>
  <si>
    <t>3.7</t>
  </si>
  <si>
    <t>3.8</t>
  </si>
  <si>
    <t>3.9</t>
  </si>
  <si>
    <t>3.10</t>
  </si>
  <si>
    <t>3.11</t>
  </si>
  <si>
    <t>4.5</t>
  </si>
  <si>
    <t>4.6</t>
  </si>
  <si>
    <t>5.1a</t>
  </si>
  <si>
    <t>1.2</t>
  </si>
  <si>
    <t>1.3</t>
  </si>
  <si>
    <t>1.4</t>
  </si>
  <si>
    <t>4.2a</t>
  </si>
  <si>
    <t>4.7</t>
  </si>
  <si>
    <t>Tepelná izolace tl. 60mm s pozink. oplechováním (rozvod ve venkovním prostředí)</t>
  </si>
  <si>
    <t>4.8</t>
  </si>
  <si>
    <t>4.9</t>
  </si>
  <si>
    <t>4.10</t>
  </si>
  <si>
    <t>Basketpoint Frýdek-Místek z.s., tř. T.G.M. 503</t>
  </si>
  <si>
    <t xml:space="preserve"> 07/2018</t>
  </si>
  <si>
    <t>Zařízení č.1 - Větrání haly</t>
  </si>
  <si>
    <t>D.1.5. Vzduchotechnika a chlazení</t>
  </si>
  <si>
    <t>Basketbalová hala Basketpoint Frýdek-Místek</t>
  </si>
  <si>
    <t xml:space="preserve"> - koncový díl s tlumící manžetou a klapkou s přípravou na servopohon</t>
  </si>
  <si>
    <t xml:space="preserve"> - komora s kapsovým filtrem vzduchu (třída filtrace M5)</t>
  </si>
  <si>
    <t xml:space="preserve"> - koncový díl s tlumící manžetou</t>
  </si>
  <si>
    <t xml:space="preserve"> - komora s filtrem vzduchu (třída filtrace M5)</t>
  </si>
  <si>
    <t xml:space="preserve"> - rotační rekuperátor viz. přívodní část</t>
  </si>
  <si>
    <t>Navržená jednotka splňuje Nařízení komise (EU) č. 1253/2014 (požadavky na EKODESIGN větracích jednotek od 1.1.2016)</t>
  </si>
  <si>
    <t>pro období ErP 2016.</t>
  </si>
  <si>
    <t>Zařízení splňuje certifikaci Eurovent (ECC) na výkonové parametry dle evropských a mezinárodních standardů.</t>
  </si>
  <si>
    <t xml:space="preserve"> - rotační rekuperátor s frekvenčním měničem (účinnost 78%) </t>
  </si>
  <si>
    <t>(počítáno při rekuperaci s parametry odvodního vzduchu z vnitřního prostoru zima: ti=16°C, 45% vlhkost/ léto: ti=28°C, 65% vlhkost)</t>
  </si>
  <si>
    <t xml:space="preserve"> - komora ventilátoru s EC motorem V=8.000m3/h, Pext=300Pa, Pi(nom)=5,6kW/8,62A/400V</t>
  </si>
  <si>
    <t xml:space="preserve">(el. příkon ventilátoru v pracovní bodě Pi=3,43kW při Pext=300Pa) </t>
  </si>
  <si>
    <t xml:space="preserve"> - směšovací komora vč. klapky s přípravou na servopohon</t>
  </si>
  <si>
    <t xml:space="preserve"> - komora s vodním ohřívačem Qtop=18,8kW (65/45°C, médium 30% Ethylenglykol), výstupní teplota vzduchu Tp=16°C </t>
  </si>
  <si>
    <t>směšovací uzel součástí dodávky větrací jednotky vč. čerpadla 230V a servopohonu 24V (řízení 0-10V)</t>
  </si>
  <si>
    <t xml:space="preserve"> - volná komora pro přímý chladič</t>
  </si>
  <si>
    <t xml:space="preserve"> - komora ventilátoru s EC motorem V=8.000m3/h, Pext=300Pa, Pi(nom)=2,9kW/4,58A/400V</t>
  </si>
  <si>
    <t xml:space="preserve">(el. příkon ventilátoru v pracovní bodě Pi=2,33kW při Pext=300Pa) </t>
  </si>
  <si>
    <t>Řídící systém vč. čidel, servopohonů a kabeláže dodávka profese MaR.</t>
  </si>
  <si>
    <t>Směšovací uzel a tlumící manžety jsou součástí dodávky jednotky.</t>
  </si>
  <si>
    <t>Šikmý kus se sítem 1000x900mm</t>
  </si>
  <si>
    <t>Přívodní vyústka na kruhové potrubí KVK1-H-2.0 400x100 R2</t>
  </si>
  <si>
    <t>(před objednáním specifikovat jednotlivé vyústky na daný průměr potrubí)</t>
  </si>
  <si>
    <t>1.5</t>
  </si>
  <si>
    <t>1.6</t>
  </si>
  <si>
    <t>Regulační klapka ruční MSK 500</t>
  </si>
  <si>
    <t xml:space="preserve"> - ø630mm, 40% tvarovek </t>
  </si>
  <si>
    <t xml:space="preserve"> - ø560mm, 40% tvarovek </t>
  </si>
  <si>
    <t xml:space="preserve"> - ø500mm, 40% tvarovek </t>
  </si>
  <si>
    <t xml:space="preserve"> - ø450mm, 40% tvarovek </t>
  </si>
  <si>
    <t xml:space="preserve"> - ø400mm, 40% tvarovek </t>
  </si>
  <si>
    <t xml:space="preserve"> - ø355mm, 40% tvarovek </t>
  </si>
  <si>
    <t xml:space="preserve"> - ø315mm, 40% tvarovek </t>
  </si>
  <si>
    <t xml:space="preserve"> - ø710mm, 20% tvarovek </t>
  </si>
  <si>
    <t>Zařízení č.2 - Větrání umýváren</t>
  </si>
  <si>
    <t>Potrubní ventilátor TD 1300/250 3V, V=960-810m3/h, Pext=180-230Pa,</t>
  </si>
  <si>
    <t>Spojovací manžeta VBM 250</t>
  </si>
  <si>
    <t>Přetlaková žaluzie plastová PER 250 W</t>
  </si>
  <si>
    <t>Tlumič hluku kruhový MAA 250/900</t>
  </si>
  <si>
    <t>Regulační klapka ruční MSK 250</t>
  </si>
  <si>
    <t>Regulační klapka ruční MSK 200</t>
  </si>
  <si>
    <t>Dveřní ventilační mřížka LGL 150x600, odstín přírodní elox (2ks na jedny dveře)</t>
  </si>
  <si>
    <t>Zařízení č.3 - Větrání sociálního zázemí</t>
  </si>
  <si>
    <t>Potrubní ventilátor TD 500/160 T, V=365m3/h, Pext=170Pa, Pi=53W/0,21A/230V</t>
  </si>
  <si>
    <t>součástí ventilátoru je zabudovaný časový doběh</t>
  </si>
  <si>
    <t>Spojovací manžeta VBM 160</t>
  </si>
  <si>
    <t>Spojovací manžeta VBM 125</t>
  </si>
  <si>
    <t>3.2a</t>
  </si>
  <si>
    <t>součástí ventilátoru je zabudovaný časový doběh a zpětná klapka</t>
  </si>
  <si>
    <t>Přetlaková žaluzie plastová PER 160 W</t>
  </si>
  <si>
    <t>Přetlaková žaluzie plastová PER 125 W</t>
  </si>
  <si>
    <t>Plastová větrací mřížka LG 125 s okapničkou a šíťkou</t>
  </si>
  <si>
    <t>Odvodní vyústka na kruhové potrubí KVK2-H-1.0 300x75 R1</t>
  </si>
  <si>
    <t>Odvodní vyústka na kruhové potrubí KVK2-H-1.0 200x75 R1</t>
  </si>
  <si>
    <t>Odvodní vyústka na kruhové potrubí KVK1-H-1.0 200x75 R1 (na potrubí ø125mm)</t>
  </si>
  <si>
    <t>Stěnová mřížka SMU 25-1.0-1 600x150</t>
  </si>
  <si>
    <t>3.12</t>
  </si>
  <si>
    <t xml:space="preserve">Požární větrací mřížka EW - BaI 30450 400x200mm, tloušťka mřížky 30mm </t>
  </si>
  <si>
    <t>Zařízení č.4 - Větrání kanceláří</t>
  </si>
  <si>
    <t>Potrubní ventilátor TD 1300/250 3V, V=950m3/h, Pext=180Pa,</t>
  </si>
  <si>
    <t>Pi=196W/0,79A/230V</t>
  </si>
  <si>
    <t>Pi=53W/0,21A/230V</t>
  </si>
  <si>
    <t xml:space="preserve">Potrubní ventilátor TD 500/160 3V, V=300m3/h, Pext=170Pa, </t>
  </si>
  <si>
    <t>Potrubní ventilátor TD 250/125, V=100m3/h, Pext=90Pa, Pi=26W/0,11A/230V</t>
  </si>
  <si>
    <t>4.3a</t>
  </si>
  <si>
    <t>Nástěnný ventilátor DECOR 200 CZ, V=100m3/h, Pext=30Pa, Pi=20W/230V</t>
  </si>
  <si>
    <t>Nástěnný ventilátor DECOR 200 CRZ, V=80-50m3/h, Pext=30Pa, Pi=20W/230V</t>
  </si>
  <si>
    <t>součástí ventilátoru je zpětná klapka</t>
  </si>
  <si>
    <t>Tlumič hluku kruhový MAA 160/900</t>
  </si>
  <si>
    <t>3.13</t>
  </si>
  <si>
    <t>Regulační klapka ruční MSK 160</t>
  </si>
  <si>
    <t>3.14</t>
  </si>
  <si>
    <t>Zařízení č.5 - Chlazení místnosti se serverem</t>
  </si>
  <si>
    <t>Nosná konzole pod venkovní jednotku, žárově zinkovaná</t>
  </si>
  <si>
    <t xml:space="preserve">Montáž zařízení, dodávka chladiva, uvedení do provozu, zkouška těsnosti, </t>
  </si>
  <si>
    <t>zaškolení obsluhy</t>
  </si>
  <si>
    <t xml:space="preserve">Rozvod chladu vč. montáže komunikačního kabelu a závěsného materiálu - Cu </t>
  </si>
  <si>
    <t>potrubí opatřené kaučukovou izolací, vč. samolepící pásky, izolačních závěsných</t>
  </si>
  <si>
    <t>pouzder (venkovní rozvod opatřen oplechováním)</t>
  </si>
  <si>
    <t>Venkovní kondenzační jednotka Sinclair ASH-12BIV Qch(nom.)=3,2kW (R32)</t>
  </si>
  <si>
    <t>součástí dodávky venkovní jednotky je i vnitřní nástěnná jednotka s infra ovladačem</t>
  </si>
  <si>
    <t>hluk: akustický výkon Lwa=62dBA, akustický tlak Lpa=52dB(A) v 1m,</t>
  </si>
  <si>
    <t>Pi=997W/16A/230V, provoz při Te=-15°C</t>
  </si>
  <si>
    <t>Zařízení č.6 - Větrání zádveří</t>
  </si>
  <si>
    <t>Zařízení č.7 - Odvětrání kuchyněk</t>
  </si>
  <si>
    <t>Mezisoučet zařízení č.7</t>
  </si>
  <si>
    <t>součástí odsavače jsou kovové filtry a zpětná klapka, horní odtah ø120mm</t>
  </si>
  <si>
    <t>Tepelná izolace tl. 60mm s pozink. oplechováním (rozvody nad střechou)</t>
  </si>
  <si>
    <t>7.1</t>
  </si>
  <si>
    <t>3 rychlostní výkon odsávání, zabudované ovládání a osvětlení 1x 28W,</t>
  </si>
  <si>
    <t>7.2</t>
  </si>
  <si>
    <t>Kruhové potrubí, provedení pozink, spojováno na spojky</t>
  </si>
  <si>
    <t>Odsavač par MORA OP 620 X, šířky 600mm, V=148-181m3/h</t>
  </si>
  <si>
    <t>Výfuková hlavice VH 125</t>
  </si>
  <si>
    <t xml:space="preserve">Potrubní ventilátor TD 250/125 T, V=105-110m3/h, Pext=90Pa, </t>
  </si>
  <si>
    <t>Pi=26W/0,11A/230V, součástí ventilátoru je zabudovaný časový doběh</t>
  </si>
  <si>
    <t>Nástěnný ventilátor DECOR 300 CRZ, V=230m3/h, Pext=30Pa, Pi=29W/230V</t>
  </si>
  <si>
    <t>Zpětná klapka RSK 125</t>
  </si>
  <si>
    <t>Výfuková hlavice VH 160</t>
  </si>
  <si>
    <t>3.15</t>
  </si>
  <si>
    <t>3.16</t>
  </si>
  <si>
    <t>3.17</t>
  </si>
  <si>
    <t>3.18</t>
  </si>
  <si>
    <t>mřížka musí vykazovat odolnost E15/DP3 dle požadavku projektu PBŘ</t>
  </si>
  <si>
    <t>Telefonní tlumič vsuvný SGD 125/300mm</t>
  </si>
  <si>
    <t>4.10a</t>
  </si>
  <si>
    <t>Plastová větrací mřížka LG 125</t>
  </si>
  <si>
    <t>4.11</t>
  </si>
  <si>
    <t>Stěnová mřížka SMU 25-1.0-1 300x200</t>
  </si>
  <si>
    <t>4.12</t>
  </si>
  <si>
    <t>Stěnová mřížka SMU 25-1.0-1 400x200</t>
  </si>
  <si>
    <t>4.13</t>
  </si>
  <si>
    <t>4.14</t>
  </si>
  <si>
    <t>4.15</t>
  </si>
  <si>
    <t>Šikmý výfukový kus se sítem VKS 250</t>
  </si>
  <si>
    <t xml:space="preserve">Čtyřhranné VZT potrubí pozink. sk. I., tř. těsnosti I. - 0% tvarovek </t>
  </si>
  <si>
    <t>4.16</t>
  </si>
  <si>
    <t>4.12a</t>
  </si>
  <si>
    <t>Připojovací box pro stěnovou mřížku 400x200mm s připojením ø160mm</t>
  </si>
  <si>
    <t>4.17</t>
  </si>
  <si>
    <t>4.18</t>
  </si>
  <si>
    <t>Odvodní vyústka na kruhové potrubí KVK1-H-1.0 500x75 R1</t>
  </si>
  <si>
    <t>Odvodní vyústka na kruhové potrubí KVK2-H-1.0 500x150 R1</t>
  </si>
  <si>
    <t>Odvodní vyústka na kruhové potrubí KVK2-H-1.0 300x75 R1 (na potrubí ø125mm)</t>
  </si>
  <si>
    <t>4.1B</t>
  </si>
  <si>
    <t>Stříška nad ventilátor, provedení pozink.</t>
  </si>
  <si>
    <t>Nástěnný ventilátor HXM-250, V=360m3/h, Pext=30Pa, Pi=28W/0,1A/230V</t>
  </si>
  <si>
    <t xml:space="preserve"> - ø250mm, 0% tvarovek </t>
  </si>
  <si>
    <t>Protihluková žaluzie PHZE-300x500/300mm RAL 9010, materiál pozink</t>
  </si>
  <si>
    <t xml:space="preserve"> - volná komora pro umístění směšovacího uzlu SUMX 1/EU (4)</t>
  </si>
  <si>
    <t>Protipožární manžety, ucpávky a tmely pro rozvody VZT (2x viz. výkresová část)</t>
  </si>
  <si>
    <t>P.10</t>
  </si>
  <si>
    <t>Utěsnění prostupů pro rozvodech VZT a CHL vč. hrubého zapravení (47ks viz. výkresová část)</t>
  </si>
  <si>
    <t>Doprava, svislá přeprava, lešení, plošina, jeřáb</t>
  </si>
  <si>
    <t>Montážní, závěsný, spojovací a těsnící materiál vč. nosných podpěr rozvodů vedených na střeše</t>
  </si>
  <si>
    <t>D.1 5. 2 KRYCÍ LIST VÝKAZU MATERIÁLU (SLEPÝ ROZPOČET)</t>
  </si>
  <si>
    <t>Sestavná vzduchotechnická jednotka do venkovního prostředí,</t>
  </si>
  <si>
    <t>strana obsluhy PRAVÁ (ověřit před objednáním) ve složení:</t>
  </si>
  <si>
    <t>Tlumič hluku 1000x900/1000mm, 6x buňka JTH 300/500/1000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</si>
</sst>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vertAlign val="superscript"/>
      <sz val="8"/>
      <color indexed="8"/>
      <name val="Times New Roman"/>
      <family val="1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u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5"/>
      <color indexed="10"/>
      <name val="Arial CE"/>
      <charset val="110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8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11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32" fillId="0" borderId="0" xfId="1" applyFont="1" applyAlignment="1" applyProtection="1">
      <alignment horizontal="left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right"/>
    </xf>
    <xf numFmtId="166" fontId="33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9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40" fillId="0" borderId="0" xfId="0" applyFont="1" applyAlignment="1"/>
    <xf numFmtId="0" fontId="3" fillId="0" borderId="76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84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41" fillId="0" borderId="0" xfId="0" applyFont="1"/>
    <xf numFmtId="0" fontId="41" fillId="0" borderId="0" xfId="0" applyFont="1" applyFill="1" applyBorder="1"/>
    <xf numFmtId="167" fontId="41" fillId="0" borderId="0" xfId="0" applyNumberFormat="1" applyFont="1"/>
    <xf numFmtId="1" fontId="41" fillId="0" borderId="0" xfId="0" applyNumberFormat="1" applyFont="1"/>
    <xf numFmtId="16" fontId="2" fillId="0" borderId="58" xfId="1" applyNumberFormat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center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9" fontId="41" fillId="0" borderId="0" xfId="0" applyNumberFormat="1" applyFont="1"/>
    <xf numFmtId="0" fontId="39" fillId="0" borderId="0" xfId="1" applyFont="1" applyFill="1" applyAlignment="1" applyProtection="1">
      <alignment horizontal="left"/>
    </xf>
    <xf numFmtId="0" fontId="0" fillId="0" borderId="0" xfId="0" applyFill="1" applyAlignment="1"/>
    <xf numFmtId="0" fontId="9" fillId="0" borderId="0" xfId="1" applyFont="1" applyFill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69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2" fillId="0" borderId="13" xfId="1" applyFont="1" applyBorder="1" applyAlignment="1" applyProtection="1">
      <alignment horizontal="center"/>
    </xf>
    <xf numFmtId="0" fontId="42" fillId="0" borderId="0" xfId="1" applyFont="1" applyAlignment="1" applyProtection="1">
      <alignment horizontal="center"/>
    </xf>
    <xf numFmtId="0" fontId="42" fillId="0" borderId="14" xfId="1" applyFont="1" applyBorder="1" applyAlignment="1" applyProtection="1">
      <alignment horizontal="center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5" fillId="25" borderId="66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167" fontId="35" fillId="0" borderId="73" xfId="1" applyNumberFormat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5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5" fillId="24" borderId="66" xfId="1" applyFont="1" applyFill="1" applyBorder="1" applyAlignment="1" applyProtection="1">
      <alignment horizontal="center"/>
    </xf>
    <xf numFmtId="167" fontId="3" fillId="0" borderId="70" xfId="1" applyNumberFormat="1" applyFont="1" applyFill="1" applyBorder="1" applyAlignment="1" applyProtection="1">
      <alignment horizontal="right"/>
    </xf>
    <xf numFmtId="167" fontId="3" fillId="0" borderId="72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0" fontId="3" fillId="0" borderId="69" xfId="1" applyFont="1" applyFill="1" applyBorder="1" applyAlignment="1" applyProtection="1">
      <alignment horizontal="left"/>
    </xf>
    <xf numFmtId="0" fontId="37" fillId="0" borderId="0" xfId="1" applyFont="1" applyFill="1" applyAlignment="1" applyProtection="1">
      <alignment horizont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activeCell="V9" sqref="V9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78" t="s">
        <v>299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80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Basketbalová hala Basketpoint Frýdek-Místek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6"/>
      <c r="Q5" s="177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D.1.5. Vzduchotechnika a chlazení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rozpočet'!E2</f>
        <v>Basketpoint Frýdek-Místek z.s., tř. T.G.M. 503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/>
      <c r="C27" s="11"/>
      <c r="D27" s="11"/>
      <c r="E27" s="16"/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16</v>
      </c>
      <c r="C28" s="11"/>
      <c r="D28" s="11"/>
      <c r="E28" s="16" t="s">
        <v>88</v>
      </c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160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122</v>
      </c>
      <c r="N38" s="32"/>
      <c r="O38" s="32"/>
      <c r="P38" s="72"/>
      <c r="Q38" s="73"/>
      <c r="R38" s="67"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Rekapitulace!G16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Rekapitulace!I16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Rekapitulace!I31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94</v>
      </c>
    </row>
    <row r="57" spans="1:19">
      <c r="A57" s="11"/>
    </row>
    <row r="58" spans="1:19">
      <c r="A58" s="11"/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="110" zoomScaleNormal="110" workbookViewId="0">
      <selection activeCell="I20" sqref="I20:J29"/>
    </sheetView>
  </sheetViews>
  <sheetFormatPr defaultRowHeight="15"/>
  <cols>
    <col min="1" max="1" width="6.42578125" customWidth="1"/>
    <col min="4" max="4" width="12.28515625" customWidth="1"/>
    <col min="13" max="13" width="11.42578125" bestFit="1" customWidth="1"/>
    <col min="14" max="14" width="14" bestFit="1" customWidth="1"/>
    <col min="15" max="15" width="11.42578125" customWidth="1"/>
  </cols>
  <sheetData>
    <row r="1" spans="1:10" ht="18">
      <c r="A1" s="181" t="s">
        <v>79</v>
      </c>
      <c r="B1" s="181"/>
      <c r="C1" s="181"/>
      <c r="D1" s="181"/>
      <c r="E1" s="181"/>
      <c r="F1" s="181"/>
      <c r="G1" s="181"/>
      <c r="H1" s="181"/>
      <c r="I1" s="181"/>
    </row>
    <row r="2" spans="1:10" ht="9.9499999999999993" customHeight="1">
      <c r="A2" s="135"/>
      <c r="B2" s="135"/>
      <c r="C2" s="135"/>
      <c r="D2" s="135"/>
      <c r="E2" s="135"/>
      <c r="F2" s="135"/>
      <c r="G2" s="135"/>
      <c r="H2" s="135"/>
      <c r="I2" s="135"/>
    </row>
    <row r="3" spans="1:10">
      <c r="A3" s="131" t="s">
        <v>63</v>
      </c>
      <c r="B3" s="132" t="str">
        <f>'Položkový rozpočet'!B2</f>
        <v>Basketbalová hala Basketpoint Frýdek-Místek</v>
      </c>
      <c r="C3" s="132"/>
      <c r="D3" s="133"/>
      <c r="E3" s="133" t="s">
        <v>66</v>
      </c>
      <c r="F3" s="132" t="str">
        <f>'Položkový rozpočet'!E2</f>
        <v>Basketpoint Frýdek-Místek z.s., tř. T.G.M. 503</v>
      </c>
      <c r="G3" s="132"/>
      <c r="H3" s="132"/>
      <c r="I3" s="132"/>
    </row>
    <row r="4" spans="1:10">
      <c r="A4" s="131" t="s">
        <v>64</v>
      </c>
      <c r="B4" s="132" t="str">
        <f>'Položkový rozpočet'!B3</f>
        <v>D.1.5. Vzduchotechnika a chlazení</v>
      </c>
      <c r="C4" s="132"/>
      <c r="D4" s="133"/>
      <c r="E4" s="133"/>
      <c r="F4" s="132"/>
      <c r="G4" s="132"/>
      <c r="H4" s="132"/>
      <c r="I4" s="132"/>
    </row>
    <row r="5" spans="1:10">
      <c r="A5" s="132" t="s">
        <v>65</v>
      </c>
      <c r="B5" s="132"/>
      <c r="C5" s="132"/>
      <c r="D5" s="133"/>
      <c r="E5" s="133" t="s">
        <v>67</v>
      </c>
      <c r="F5" s="134" t="s">
        <v>160</v>
      </c>
      <c r="G5" s="132"/>
      <c r="H5" s="132"/>
      <c r="I5" s="132"/>
    </row>
    <row r="6" spans="1:10" ht="9.9499999999999993" customHeight="1">
      <c r="A6" s="132"/>
      <c r="B6" s="132"/>
      <c r="C6" s="132"/>
      <c r="D6" s="132"/>
      <c r="E6" s="132"/>
      <c r="F6" s="132"/>
      <c r="G6" s="132"/>
      <c r="H6" s="132"/>
      <c r="I6" s="132"/>
    </row>
    <row r="7" spans="1:10">
      <c r="A7" s="187" t="s">
        <v>80</v>
      </c>
      <c r="B7" s="187"/>
      <c r="C7" s="187"/>
      <c r="D7" s="187"/>
      <c r="E7" s="187"/>
      <c r="F7" s="187"/>
      <c r="G7" s="182" t="s">
        <v>73</v>
      </c>
      <c r="H7" s="182"/>
      <c r="I7" s="182" t="s">
        <v>75</v>
      </c>
      <c r="J7" s="182"/>
    </row>
    <row r="8" spans="1:10">
      <c r="A8" s="183" t="str">
        <f>'Položkový rozpočet'!A8</f>
        <v>Zařízení č.1 - Větrání haly</v>
      </c>
      <c r="B8" s="184"/>
      <c r="C8" s="184"/>
      <c r="D8" s="184"/>
      <c r="E8" s="184"/>
      <c r="F8" s="185"/>
      <c r="G8" s="186">
        <f>'Položkový rozpočet'!F55</f>
        <v>0</v>
      </c>
      <c r="H8" s="186"/>
      <c r="I8" s="186">
        <f>'Položkový rozpočet'!H55</f>
        <v>0</v>
      </c>
      <c r="J8" s="186"/>
    </row>
    <row r="9" spans="1:10">
      <c r="A9" s="188" t="str">
        <f>'Položkový rozpočet'!A58</f>
        <v>Zařízení č.2 - Větrání umýváren</v>
      </c>
      <c r="B9" s="188"/>
      <c r="C9" s="188"/>
      <c r="D9" s="188"/>
      <c r="E9" s="188"/>
      <c r="F9" s="188"/>
      <c r="G9" s="189">
        <f>'Položkový rozpočet'!F73</f>
        <v>0</v>
      </c>
      <c r="H9" s="189"/>
      <c r="I9" s="189">
        <f>'Položkový rozpočet'!H73</f>
        <v>0</v>
      </c>
      <c r="J9" s="189"/>
    </row>
    <row r="10" spans="1:10">
      <c r="A10" s="188" t="str">
        <f>'Položkový rozpočet'!A76</f>
        <v>Zařízení č.3 - Větrání sociálního zázemí</v>
      </c>
      <c r="B10" s="188"/>
      <c r="C10" s="188"/>
      <c r="D10" s="188"/>
      <c r="E10" s="188"/>
      <c r="F10" s="188"/>
      <c r="G10" s="189">
        <f>'Položkový rozpočet'!F108</f>
        <v>0</v>
      </c>
      <c r="H10" s="189"/>
      <c r="I10" s="189">
        <f>'Položkový rozpočet'!H108</f>
        <v>0</v>
      </c>
      <c r="J10" s="189"/>
    </row>
    <row r="11" spans="1:10">
      <c r="A11" s="188" t="str">
        <f>'Položkový rozpočet'!A111</f>
        <v>Zařízení č.4 - Větrání kanceláří</v>
      </c>
      <c r="B11" s="188"/>
      <c r="C11" s="188"/>
      <c r="D11" s="188"/>
      <c r="E11" s="188"/>
      <c r="F11" s="188"/>
      <c r="G11" s="189">
        <f>'Položkový rozpočet'!F147</f>
        <v>0</v>
      </c>
      <c r="H11" s="189"/>
      <c r="I11" s="189">
        <f>'Položkový rozpočet'!H147</f>
        <v>0</v>
      </c>
      <c r="J11" s="189"/>
    </row>
    <row r="12" spans="1:10">
      <c r="A12" s="188" t="str">
        <f>'Položkový rozpočet'!A150</f>
        <v>Zařízení č.5 - Chlazení místnosti se serverem</v>
      </c>
      <c r="B12" s="188"/>
      <c r="C12" s="188"/>
      <c r="D12" s="188"/>
      <c r="E12" s="188"/>
      <c r="F12" s="188"/>
      <c r="G12" s="189">
        <f>'Položkový rozpočet'!F163</f>
        <v>0</v>
      </c>
      <c r="H12" s="189"/>
      <c r="I12" s="189">
        <f>'Položkový rozpočet'!H163</f>
        <v>0</v>
      </c>
      <c r="J12" s="189"/>
    </row>
    <row r="13" spans="1:10">
      <c r="A13" s="188" t="str">
        <f>'Položkový rozpočet'!A166</f>
        <v>Zařízení č.6 - Větrání zádveří</v>
      </c>
      <c r="B13" s="188"/>
      <c r="C13" s="188"/>
      <c r="D13" s="188"/>
      <c r="E13" s="188"/>
      <c r="F13" s="188"/>
      <c r="G13" s="189">
        <f>'Položkový rozpočet'!F173</f>
        <v>0</v>
      </c>
      <c r="H13" s="189"/>
      <c r="I13" s="189">
        <f>'Položkový rozpočet'!H173</f>
        <v>0</v>
      </c>
      <c r="J13" s="189"/>
    </row>
    <row r="14" spans="1:10">
      <c r="A14" s="209"/>
      <c r="B14" s="209"/>
      <c r="C14" s="209"/>
      <c r="D14" s="209"/>
      <c r="E14" s="209"/>
      <c r="F14" s="209"/>
      <c r="G14" s="208"/>
      <c r="H14" s="208"/>
      <c r="I14" s="208"/>
      <c r="J14" s="208"/>
    </row>
    <row r="15" spans="1:10" ht="9.9499999999999993" customHeight="1"/>
    <row r="16" spans="1:10">
      <c r="A16" s="192" t="s">
        <v>81</v>
      </c>
      <c r="B16" s="193"/>
      <c r="C16" s="193"/>
      <c r="D16" s="193"/>
      <c r="E16" s="193"/>
      <c r="F16" s="191"/>
      <c r="G16" s="190">
        <f>SUM(G8:H14)</f>
        <v>0</v>
      </c>
      <c r="H16" s="191"/>
      <c r="I16" s="190">
        <f>SUM(I8:J14)</f>
        <v>0</v>
      </c>
      <c r="J16" s="191"/>
    </row>
    <row r="17" spans="1:17" ht="9.9499999999999993" customHeight="1"/>
    <row r="18" spans="1:17">
      <c r="A18" s="197" t="s">
        <v>82</v>
      </c>
      <c r="B18" s="198"/>
      <c r="C18" s="198"/>
      <c r="D18" s="198"/>
      <c r="E18" s="198"/>
      <c r="F18" s="198"/>
      <c r="G18" s="198"/>
      <c r="H18" s="199"/>
      <c r="I18" s="202" t="s">
        <v>73</v>
      </c>
      <c r="J18" s="202"/>
      <c r="L18" s="161"/>
      <c r="M18" s="161"/>
      <c r="N18" s="161"/>
      <c r="O18" s="161"/>
      <c r="P18" s="161"/>
      <c r="Q18" s="161"/>
    </row>
    <row r="19" spans="1:17" s="138" customFormat="1" ht="9.9499999999999993" customHeight="1">
      <c r="A19" s="136"/>
      <c r="B19" s="136"/>
      <c r="C19" s="136"/>
      <c r="D19" s="136"/>
      <c r="E19" s="136"/>
      <c r="F19" s="136"/>
      <c r="G19" s="137"/>
      <c r="H19" s="137"/>
      <c r="I19" s="137"/>
      <c r="J19" s="137"/>
      <c r="L19" s="162"/>
      <c r="M19" s="162"/>
      <c r="N19" s="162"/>
      <c r="O19" s="162"/>
      <c r="P19" s="162"/>
      <c r="Q19" s="162"/>
    </row>
    <row r="20" spans="1:17">
      <c r="A20" s="158" t="s">
        <v>83</v>
      </c>
      <c r="B20" s="194" t="s">
        <v>298</v>
      </c>
      <c r="C20" s="195"/>
      <c r="D20" s="195"/>
      <c r="E20" s="195"/>
      <c r="F20" s="195"/>
      <c r="G20" s="195"/>
      <c r="H20" s="196"/>
      <c r="I20" s="203">
        <v>0</v>
      </c>
      <c r="J20" s="204"/>
      <c r="L20" s="161"/>
      <c r="M20" s="161"/>
      <c r="N20" s="161"/>
      <c r="O20" s="170"/>
      <c r="P20" s="161"/>
      <c r="Q20" s="161"/>
    </row>
    <row r="21" spans="1:17">
      <c r="A21" s="153" t="s">
        <v>84</v>
      </c>
      <c r="B21" s="200" t="s">
        <v>297</v>
      </c>
      <c r="C21" s="200"/>
      <c r="D21" s="200"/>
      <c r="E21" s="200"/>
      <c r="F21" s="200"/>
      <c r="G21" s="200"/>
      <c r="H21" s="201"/>
      <c r="I21" s="189">
        <v>0</v>
      </c>
      <c r="J21" s="189"/>
      <c r="L21" s="161"/>
      <c r="M21" s="161"/>
      <c r="N21" s="163"/>
      <c r="O21" s="161"/>
      <c r="P21" s="161"/>
      <c r="Q21" s="161"/>
    </row>
    <row r="22" spans="1:17">
      <c r="A22" s="153" t="s">
        <v>85</v>
      </c>
      <c r="B22" s="200" t="s">
        <v>115</v>
      </c>
      <c r="C22" s="200"/>
      <c r="D22" s="200"/>
      <c r="E22" s="200"/>
      <c r="F22" s="200"/>
      <c r="G22" s="200"/>
      <c r="H22" s="201"/>
      <c r="I22" s="189">
        <v>0</v>
      </c>
      <c r="J22" s="189"/>
      <c r="L22" s="164"/>
      <c r="M22" s="161"/>
      <c r="N22" s="161"/>
      <c r="O22" s="161"/>
      <c r="P22" s="161"/>
      <c r="Q22" s="161"/>
    </row>
    <row r="23" spans="1:17">
      <c r="A23" s="153" t="s">
        <v>86</v>
      </c>
      <c r="B23" s="200" t="s">
        <v>120</v>
      </c>
      <c r="C23" s="200"/>
      <c r="D23" s="200"/>
      <c r="E23" s="200"/>
      <c r="F23" s="200"/>
      <c r="G23" s="200"/>
      <c r="H23" s="201"/>
      <c r="I23" s="189">
        <v>0</v>
      </c>
      <c r="J23" s="189"/>
      <c r="L23" s="164"/>
      <c r="M23" s="161"/>
      <c r="N23" s="161"/>
      <c r="O23" s="161"/>
      <c r="P23" s="161"/>
      <c r="Q23" s="161"/>
    </row>
    <row r="24" spans="1:17">
      <c r="A24" s="153" t="s">
        <v>93</v>
      </c>
      <c r="B24" s="200" t="s">
        <v>294</v>
      </c>
      <c r="C24" s="200"/>
      <c r="D24" s="200"/>
      <c r="E24" s="200"/>
      <c r="F24" s="200"/>
      <c r="G24" s="200"/>
      <c r="H24" s="201"/>
      <c r="I24" s="189">
        <v>0</v>
      </c>
      <c r="J24" s="189"/>
      <c r="L24" s="164"/>
      <c r="M24" s="161"/>
      <c r="N24" s="161"/>
      <c r="O24" s="161"/>
      <c r="P24" s="161"/>
      <c r="Q24" s="161"/>
    </row>
    <row r="25" spans="1:17">
      <c r="A25" s="153" t="s">
        <v>106</v>
      </c>
      <c r="B25" s="154" t="s">
        <v>116</v>
      </c>
      <c r="C25" s="154"/>
      <c r="D25" s="154"/>
      <c r="E25" s="154"/>
      <c r="F25" s="154"/>
      <c r="G25" s="154"/>
      <c r="H25" s="155"/>
      <c r="I25" s="189">
        <v>0</v>
      </c>
      <c r="J25" s="189"/>
      <c r="L25" s="161"/>
      <c r="M25" s="161"/>
      <c r="N25" s="161"/>
      <c r="O25" s="161"/>
      <c r="P25" s="161"/>
      <c r="Q25" s="161"/>
    </row>
    <row r="26" spans="1:17">
      <c r="A26" s="153" t="s">
        <v>117</v>
      </c>
      <c r="B26" s="157" t="s">
        <v>121</v>
      </c>
      <c r="C26" s="159"/>
      <c r="D26" s="159"/>
      <c r="E26" s="159"/>
      <c r="F26" s="159"/>
      <c r="G26" s="159"/>
      <c r="H26" s="160"/>
      <c r="I26" s="189">
        <v>0</v>
      </c>
      <c r="J26" s="189"/>
      <c r="L26" s="161"/>
      <c r="M26" s="161"/>
      <c r="N26" s="163"/>
      <c r="O26" s="163"/>
      <c r="P26" s="161"/>
      <c r="Q26" s="161"/>
    </row>
    <row r="27" spans="1:17">
      <c r="A27" s="153" t="s">
        <v>118</v>
      </c>
      <c r="B27" s="205" t="s">
        <v>136</v>
      </c>
      <c r="C27" s="200"/>
      <c r="D27" s="200"/>
      <c r="E27" s="200"/>
      <c r="F27" s="200"/>
      <c r="G27" s="200"/>
      <c r="H27" s="201"/>
      <c r="I27" s="189">
        <v>0</v>
      </c>
      <c r="J27" s="189"/>
      <c r="L27" s="161"/>
      <c r="M27" s="161"/>
      <c r="N27" s="163"/>
      <c r="O27" s="161"/>
      <c r="P27" s="161"/>
      <c r="Q27" s="161"/>
    </row>
    <row r="28" spans="1:17">
      <c r="A28" s="174" t="s">
        <v>119</v>
      </c>
      <c r="B28" s="205" t="s">
        <v>296</v>
      </c>
      <c r="C28" s="200"/>
      <c r="D28" s="200"/>
      <c r="E28" s="200"/>
      <c r="F28" s="200"/>
      <c r="G28" s="200"/>
      <c r="H28" s="201"/>
      <c r="I28" s="189">
        <v>0</v>
      </c>
      <c r="J28" s="189"/>
      <c r="L28" s="161"/>
      <c r="M28" s="161"/>
      <c r="N28" s="163"/>
      <c r="O28" s="161"/>
      <c r="P28" s="161"/>
      <c r="Q28" s="161"/>
    </row>
    <row r="29" spans="1:17">
      <c r="A29" s="175" t="s">
        <v>295</v>
      </c>
      <c r="B29" s="206" t="s">
        <v>139</v>
      </c>
      <c r="C29" s="206"/>
      <c r="D29" s="206"/>
      <c r="E29" s="206"/>
      <c r="F29" s="206"/>
      <c r="G29" s="206"/>
      <c r="H29" s="207"/>
      <c r="I29" s="208">
        <v>0</v>
      </c>
      <c r="J29" s="208"/>
      <c r="L29" s="161"/>
      <c r="M29" s="161"/>
      <c r="N29" s="163"/>
      <c r="O29" s="161"/>
      <c r="P29" s="161"/>
      <c r="Q29" s="161"/>
    </row>
    <row r="30" spans="1:17" ht="9.9499999999999993" customHeight="1">
      <c r="L30" s="161"/>
      <c r="M30" s="161"/>
      <c r="N30" s="161"/>
      <c r="O30" s="161"/>
      <c r="P30" s="161"/>
      <c r="Q30" s="161"/>
    </row>
    <row r="31" spans="1:17">
      <c r="A31" s="192" t="s">
        <v>87</v>
      </c>
      <c r="B31" s="193"/>
      <c r="C31" s="193"/>
      <c r="D31" s="193"/>
      <c r="E31" s="193"/>
      <c r="F31" s="193"/>
      <c r="G31" s="193"/>
      <c r="H31" s="191"/>
      <c r="I31" s="190">
        <f>SUM(I20:J29)</f>
        <v>0</v>
      </c>
      <c r="J31" s="191"/>
      <c r="L31" s="161"/>
      <c r="M31" s="161"/>
      <c r="N31" s="161"/>
      <c r="O31" s="161"/>
      <c r="P31" s="161"/>
      <c r="Q31" s="161"/>
    </row>
    <row r="32" spans="1:17" ht="9.9499999999999993" customHeight="1"/>
    <row r="33" spans="14:14">
      <c r="N33" s="143"/>
    </row>
  </sheetData>
  <mergeCells count="50">
    <mergeCell ref="B29:H29"/>
    <mergeCell ref="I29:J29"/>
    <mergeCell ref="G13:H13"/>
    <mergeCell ref="I13:J13"/>
    <mergeCell ref="A16:F16"/>
    <mergeCell ref="G16:H16"/>
    <mergeCell ref="I16:J16"/>
    <mergeCell ref="A13:F13"/>
    <mergeCell ref="A14:F14"/>
    <mergeCell ref="G14:H14"/>
    <mergeCell ref="I14:J14"/>
    <mergeCell ref="I25:J25"/>
    <mergeCell ref="I26:J26"/>
    <mergeCell ref="B28:H28"/>
    <mergeCell ref="I28:J28"/>
    <mergeCell ref="I31:J31"/>
    <mergeCell ref="A31:H31"/>
    <mergeCell ref="B20:H20"/>
    <mergeCell ref="A18:H18"/>
    <mergeCell ref="B21:H21"/>
    <mergeCell ref="B22:H22"/>
    <mergeCell ref="I21:J21"/>
    <mergeCell ref="I22:J22"/>
    <mergeCell ref="I18:J18"/>
    <mergeCell ref="I20:J20"/>
    <mergeCell ref="B23:H23"/>
    <mergeCell ref="I23:J23"/>
    <mergeCell ref="B24:H24"/>
    <mergeCell ref="I24:J24"/>
    <mergeCell ref="B27:H27"/>
    <mergeCell ref="I27:J27"/>
    <mergeCell ref="A9:F9"/>
    <mergeCell ref="G9:H9"/>
    <mergeCell ref="I9:J9"/>
    <mergeCell ref="A10:F10"/>
    <mergeCell ref="G10:H10"/>
    <mergeCell ref="I10:J10"/>
    <mergeCell ref="A11:F11"/>
    <mergeCell ref="G11:H11"/>
    <mergeCell ref="I11:J11"/>
    <mergeCell ref="A12:F12"/>
    <mergeCell ref="G12:H12"/>
    <mergeCell ref="I12:J12"/>
    <mergeCell ref="A1:I1"/>
    <mergeCell ref="G7:H7"/>
    <mergeCell ref="I7:J7"/>
    <mergeCell ref="A8:F8"/>
    <mergeCell ref="G8:H8"/>
    <mergeCell ref="I8:J8"/>
    <mergeCell ref="A7:F7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tabSelected="1" zoomScale="130" zoomScaleNormal="130" zoomScaleSheetLayoutView="130" zoomScalePageLayoutView="130" workbookViewId="0">
      <selection activeCell="D14" sqref="D14"/>
    </sheetView>
  </sheetViews>
  <sheetFormatPr defaultRowHeight="15"/>
  <cols>
    <col min="1" max="1" width="5.85546875" customWidth="1"/>
    <col min="2" max="2" width="51.42578125" customWidth="1"/>
    <col min="3" max="3" width="3.140625" customWidth="1"/>
    <col min="4" max="4" width="4.7109375" customWidth="1"/>
    <col min="5" max="5" width="8.7109375" customWidth="1"/>
    <col min="6" max="6" width="9.5703125" customWidth="1"/>
    <col min="7" max="7" width="7.7109375" customWidth="1"/>
    <col min="8" max="8" width="8.7109375" customWidth="1"/>
    <col min="9" max="9" width="3.7109375" customWidth="1"/>
    <col min="10" max="10" width="9.140625" style="148"/>
  </cols>
  <sheetData>
    <row r="1" spans="1:10" ht="15.75">
      <c r="A1" s="210" t="s">
        <v>70</v>
      </c>
      <c r="B1" s="210"/>
      <c r="C1" s="210"/>
      <c r="D1" s="210"/>
      <c r="E1" s="210"/>
      <c r="F1" s="210"/>
      <c r="G1" s="210"/>
      <c r="H1" s="210"/>
    </row>
    <row r="2" spans="1:10">
      <c r="A2" s="131" t="s">
        <v>63</v>
      </c>
      <c r="B2" s="132" t="s">
        <v>163</v>
      </c>
      <c r="C2" s="133" t="s">
        <v>66</v>
      </c>
      <c r="D2" s="132"/>
      <c r="E2" s="132" t="s">
        <v>159</v>
      </c>
      <c r="F2" s="132"/>
      <c r="G2" s="132"/>
      <c r="H2" s="132"/>
    </row>
    <row r="3" spans="1:10">
      <c r="A3" s="131" t="s">
        <v>64</v>
      </c>
      <c r="B3" s="132" t="s">
        <v>162</v>
      </c>
      <c r="C3" s="133" t="s">
        <v>114</v>
      </c>
      <c r="D3" s="132"/>
      <c r="E3" s="132"/>
      <c r="F3" s="132"/>
      <c r="G3" s="132"/>
      <c r="H3" s="132"/>
    </row>
    <row r="4" spans="1:10" ht="8.1" customHeight="1">
      <c r="A4" s="130"/>
      <c r="B4" s="130"/>
      <c r="C4" s="130"/>
      <c r="D4" s="130"/>
      <c r="E4" s="130"/>
      <c r="F4" s="130"/>
      <c r="G4" s="130"/>
      <c r="H4" s="130"/>
    </row>
    <row r="5" spans="1:10" ht="22.5">
      <c r="A5" s="139" t="s">
        <v>76</v>
      </c>
      <c r="B5" s="140" t="s">
        <v>68</v>
      </c>
      <c r="C5" s="140" t="s">
        <v>69</v>
      </c>
      <c r="D5" s="140" t="s">
        <v>71</v>
      </c>
      <c r="E5" s="140" t="s">
        <v>72</v>
      </c>
      <c r="F5" s="140" t="s">
        <v>73</v>
      </c>
      <c r="G5" s="140" t="s">
        <v>74</v>
      </c>
      <c r="H5" s="141" t="s">
        <v>75</v>
      </c>
    </row>
    <row r="6" spans="1:10" s="117" customFormat="1" ht="3.75" customHeight="1">
      <c r="A6" s="120"/>
      <c r="B6" s="120"/>
      <c r="C6" s="120"/>
      <c r="D6" s="120"/>
      <c r="E6" s="120"/>
      <c r="F6" s="120"/>
      <c r="G6" s="120"/>
      <c r="H6" s="120"/>
      <c r="J6" s="147"/>
    </row>
    <row r="7" spans="1:10" s="117" customFormat="1" ht="5.0999999999999996" customHeight="1">
      <c r="A7" s="121"/>
      <c r="B7" s="122"/>
      <c r="C7" s="122"/>
      <c r="D7" s="122"/>
      <c r="E7" s="122"/>
      <c r="F7" s="122"/>
      <c r="G7" s="122"/>
      <c r="H7" s="123"/>
      <c r="J7" s="147"/>
    </row>
    <row r="8" spans="1:10" s="117" customFormat="1" ht="14.1" customHeight="1">
      <c r="A8" s="124" t="s">
        <v>161</v>
      </c>
      <c r="B8" s="118"/>
      <c r="C8" s="118"/>
      <c r="D8" s="118"/>
      <c r="E8" s="118"/>
      <c r="F8" s="118"/>
      <c r="G8" s="118"/>
      <c r="H8" s="125"/>
      <c r="J8" s="147"/>
    </row>
    <row r="9" spans="1:10" s="117" customFormat="1" ht="5.0999999999999996" customHeight="1">
      <c r="A9" s="126"/>
      <c r="B9" s="120"/>
      <c r="C9" s="120"/>
      <c r="D9" s="120"/>
      <c r="E9" s="120"/>
      <c r="F9" s="120"/>
      <c r="G9" s="120"/>
      <c r="H9" s="127"/>
      <c r="J9" s="147"/>
    </row>
    <row r="10" spans="1:10" s="113" customFormat="1" ht="14.1" customHeight="1">
      <c r="A10" s="152" t="s">
        <v>137</v>
      </c>
      <c r="B10" s="116" t="s">
        <v>300</v>
      </c>
      <c r="C10" s="145" t="s">
        <v>77</v>
      </c>
      <c r="D10" s="115">
        <v>1</v>
      </c>
      <c r="E10" s="114">
        <v>0</v>
      </c>
      <c r="F10" s="114">
        <f>D10*E10</f>
        <v>0</v>
      </c>
      <c r="G10" s="114">
        <v>0</v>
      </c>
      <c r="H10" s="114">
        <f>D10*G10</f>
        <v>0</v>
      </c>
      <c r="J10" s="156"/>
    </row>
    <row r="11" spans="1:10" s="113" customFormat="1" ht="14.1" customHeight="1">
      <c r="A11" s="152"/>
      <c r="B11" s="149" t="s">
        <v>301</v>
      </c>
      <c r="C11" s="118"/>
      <c r="D11" s="118"/>
      <c r="E11" s="118"/>
      <c r="F11" s="118"/>
      <c r="G11" s="118"/>
      <c r="H11" s="118"/>
      <c r="J11" s="156"/>
    </row>
    <row r="12" spans="1:10" s="113" customFormat="1" ht="14.1" customHeight="1">
      <c r="A12" s="152"/>
      <c r="B12" s="171" t="s">
        <v>97</v>
      </c>
      <c r="C12" s="118"/>
      <c r="D12" s="118"/>
      <c r="E12" s="118"/>
      <c r="F12" s="118"/>
      <c r="G12" s="118"/>
      <c r="H12" s="118"/>
      <c r="J12" s="156"/>
    </row>
    <row r="13" spans="1:10" s="113" customFormat="1" ht="14.1" customHeight="1">
      <c r="A13" s="152"/>
      <c r="B13" s="149" t="s">
        <v>164</v>
      </c>
      <c r="C13" s="118"/>
      <c r="D13" s="118"/>
      <c r="E13" s="118"/>
      <c r="F13" s="118"/>
      <c r="G13" s="118"/>
      <c r="H13" s="118"/>
      <c r="J13" s="156"/>
    </row>
    <row r="14" spans="1:10" s="113" customFormat="1" ht="14.1" customHeight="1">
      <c r="A14" s="152"/>
      <c r="B14" s="149" t="s">
        <v>165</v>
      </c>
      <c r="C14" s="118"/>
      <c r="D14" s="118"/>
      <c r="E14" s="118"/>
      <c r="F14" s="118"/>
      <c r="G14" s="118"/>
      <c r="H14" s="118"/>
      <c r="J14" s="156"/>
    </row>
    <row r="15" spans="1:10" s="113" customFormat="1" ht="14.1" customHeight="1">
      <c r="A15" s="152"/>
      <c r="B15" s="149" t="s">
        <v>172</v>
      </c>
      <c r="C15" s="118"/>
      <c r="D15" s="118"/>
      <c r="E15" s="118"/>
      <c r="F15" s="118"/>
      <c r="G15" s="118"/>
      <c r="H15" s="118"/>
      <c r="J15" s="156"/>
    </row>
    <row r="16" spans="1:10" s="113" customFormat="1" ht="14.1" customHeight="1">
      <c r="A16" s="152"/>
      <c r="B16" s="149" t="s">
        <v>173</v>
      </c>
      <c r="C16" s="118"/>
      <c r="D16" s="118"/>
      <c r="E16" s="118"/>
      <c r="F16" s="118"/>
      <c r="G16" s="118"/>
      <c r="H16" s="118"/>
      <c r="J16" s="156"/>
    </row>
    <row r="17" spans="1:10" s="113" customFormat="1" ht="14.1" customHeight="1">
      <c r="A17" s="152"/>
      <c r="B17" s="149" t="s">
        <v>176</v>
      </c>
      <c r="C17" s="118"/>
      <c r="D17" s="118"/>
      <c r="E17" s="118"/>
      <c r="F17" s="118"/>
      <c r="G17" s="118"/>
      <c r="H17" s="118"/>
      <c r="J17" s="156"/>
    </row>
    <row r="18" spans="1:10" s="113" customFormat="1" ht="14.1" customHeight="1">
      <c r="A18" s="152"/>
      <c r="B18" s="149" t="s">
        <v>174</v>
      </c>
      <c r="C18" s="118"/>
      <c r="D18" s="118"/>
      <c r="E18" s="118"/>
      <c r="F18" s="118"/>
      <c r="G18" s="118"/>
      <c r="H18" s="118"/>
      <c r="J18" s="156"/>
    </row>
    <row r="19" spans="1:10" s="113" customFormat="1" ht="14.1" customHeight="1">
      <c r="A19" s="152"/>
      <c r="B19" s="149" t="s">
        <v>175</v>
      </c>
      <c r="C19" s="118"/>
      <c r="D19" s="118"/>
      <c r="E19" s="118"/>
      <c r="F19" s="118"/>
      <c r="G19" s="118"/>
      <c r="H19" s="118"/>
      <c r="J19" s="156"/>
    </row>
    <row r="20" spans="1:10" s="113" customFormat="1" ht="14.1" customHeight="1">
      <c r="A20" s="152"/>
      <c r="B20" s="149" t="s">
        <v>177</v>
      </c>
      <c r="C20" s="118"/>
      <c r="D20" s="118"/>
      <c r="E20" s="118"/>
      <c r="F20" s="118"/>
      <c r="G20" s="118"/>
      <c r="H20" s="118"/>
      <c r="J20" s="156"/>
    </row>
    <row r="21" spans="1:10" s="113" customFormat="1" ht="14.1" customHeight="1">
      <c r="A21" s="152"/>
      <c r="B21" s="149" t="s">
        <v>178</v>
      </c>
      <c r="C21" s="118"/>
      <c r="D21" s="118"/>
      <c r="E21" s="118"/>
      <c r="F21" s="118"/>
      <c r="G21" s="118"/>
      <c r="H21" s="118"/>
      <c r="J21" s="156"/>
    </row>
    <row r="22" spans="1:10" s="113" customFormat="1" ht="14.1" customHeight="1">
      <c r="A22" s="152"/>
      <c r="B22" s="149" t="s">
        <v>293</v>
      </c>
      <c r="C22" s="118"/>
      <c r="D22" s="118"/>
      <c r="E22" s="118"/>
      <c r="F22" s="118"/>
      <c r="G22" s="118"/>
      <c r="H22" s="118"/>
      <c r="J22" s="156"/>
    </row>
    <row r="23" spans="1:10" s="113" customFormat="1" ht="14.1" customHeight="1">
      <c r="A23" s="152"/>
      <c r="B23" s="149" t="s">
        <v>179</v>
      </c>
      <c r="C23" s="118"/>
      <c r="D23" s="118"/>
      <c r="E23" s="118"/>
      <c r="F23" s="118"/>
      <c r="G23" s="118"/>
      <c r="H23" s="118"/>
      <c r="J23" s="156"/>
    </row>
    <row r="24" spans="1:10" s="113" customFormat="1" ht="14.1" customHeight="1">
      <c r="A24" s="152"/>
      <c r="B24" s="149" t="s">
        <v>166</v>
      </c>
      <c r="C24" s="118"/>
      <c r="D24" s="118"/>
      <c r="E24" s="118"/>
      <c r="F24" s="118"/>
      <c r="G24" s="118"/>
      <c r="H24" s="118"/>
      <c r="J24" s="156"/>
    </row>
    <row r="25" spans="1:10" s="113" customFormat="1" ht="14.1" customHeight="1">
      <c r="A25" s="152"/>
      <c r="B25" s="171" t="s">
        <v>98</v>
      </c>
      <c r="C25" s="118"/>
      <c r="D25" s="118"/>
      <c r="E25" s="118"/>
      <c r="F25" s="118"/>
      <c r="G25" s="118"/>
      <c r="H25" s="118"/>
      <c r="J25" s="156"/>
    </row>
    <row r="26" spans="1:10" s="113" customFormat="1" ht="14.1" customHeight="1">
      <c r="A26" s="152"/>
      <c r="B26" s="149" t="s">
        <v>166</v>
      </c>
      <c r="C26" s="118"/>
      <c r="D26" s="118"/>
      <c r="E26" s="118"/>
      <c r="F26" s="118"/>
      <c r="G26" s="118"/>
      <c r="H26" s="118"/>
      <c r="J26" s="156"/>
    </row>
    <row r="27" spans="1:10" s="113" customFormat="1" ht="14.1" customHeight="1">
      <c r="A27" s="152"/>
      <c r="B27" s="149" t="s">
        <v>167</v>
      </c>
      <c r="C27" s="118"/>
      <c r="D27" s="118"/>
      <c r="E27" s="118"/>
      <c r="F27" s="118"/>
      <c r="G27" s="118"/>
      <c r="H27" s="118"/>
      <c r="J27" s="156"/>
    </row>
    <row r="28" spans="1:10" s="113" customFormat="1" ht="14.1" customHeight="1">
      <c r="A28" s="152"/>
      <c r="B28" s="149" t="s">
        <v>180</v>
      </c>
      <c r="C28" s="118"/>
      <c r="D28" s="118"/>
      <c r="E28" s="118"/>
      <c r="F28" s="118"/>
      <c r="G28" s="118"/>
      <c r="H28" s="118"/>
      <c r="J28" s="156"/>
    </row>
    <row r="29" spans="1:10" s="113" customFormat="1" ht="14.1" customHeight="1">
      <c r="A29" s="152"/>
      <c r="B29" s="149" t="s">
        <v>181</v>
      </c>
      <c r="C29" s="118"/>
      <c r="D29" s="118"/>
      <c r="E29" s="118"/>
      <c r="F29" s="118"/>
      <c r="G29" s="118"/>
      <c r="H29" s="118"/>
      <c r="J29" s="156"/>
    </row>
    <row r="30" spans="1:10" s="113" customFormat="1" ht="14.1" customHeight="1">
      <c r="A30" s="152"/>
      <c r="B30" s="149" t="s">
        <v>168</v>
      </c>
      <c r="C30" s="118"/>
      <c r="D30" s="118"/>
      <c r="E30" s="118"/>
      <c r="F30" s="118"/>
      <c r="G30" s="118"/>
      <c r="H30" s="118"/>
      <c r="J30" s="156"/>
    </row>
    <row r="31" spans="1:10" s="113" customFormat="1" ht="14.1" customHeight="1">
      <c r="A31" s="152"/>
      <c r="B31" s="149" t="s">
        <v>164</v>
      </c>
      <c r="C31" s="118"/>
      <c r="D31" s="118"/>
      <c r="E31" s="118"/>
      <c r="F31" s="118"/>
      <c r="G31" s="118"/>
      <c r="H31" s="118"/>
      <c r="J31" s="156"/>
    </row>
    <row r="32" spans="1:10" s="113" customFormat="1" ht="14.1" customHeight="1">
      <c r="A32" s="152"/>
      <c r="B32" s="149" t="s">
        <v>182</v>
      </c>
      <c r="C32" s="118"/>
      <c r="D32" s="118"/>
      <c r="E32" s="118"/>
      <c r="F32" s="118"/>
      <c r="G32" s="118"/>
      <c r="H32" s="118"/>
      <c r="J32" s="156"/>
    </row>
    <row r="33" spans="1:10" s="113" customFormat="1" ht="14.1" customHeight="1">
      <c r="A33" s="152"/>
      <c r="B33" s="149" t="s">
        <v>183</v>
      </c>
      <c r="C33" s="118"/>
      <c r="D33" s="118"/>
      <c r="E33" s="118"/>
      <c r="F33" s="118"/>
      <c r="G33" s="118"/>
      <c r="H33" s="118"/>
      <c r="J33" s="156"/>
    </row>
    <row r="34" spans="1:10" s="113" customFormat="1" ht="14.1" customHeight="1">
      <c r="A34" s="152"/>
      <c r="B34" s="173" t="s">
        <v>169</v>
      </c>
      <c r="C34" s="118"/>
      <c r="D34" s="118"/>
      <c r="E34" s="118"/>
      <c r="F34" s="118"/>
      <c r="G34" s="118"/>
      <c r="H34" s="118"/>
      <c r="J34" s="156"/>
    </row>
    <row r="35" spans="1:10" s="113" customFormat="1" ht="14.1" customHeight="1">
      <c r="A35" s="152"/>
      <c r="B35" s="173" t="s">
        <v>170</v>
      </c>
      <c r="C35" s="118"/>
      <c r="D35" s="118"/>
      <c r="E35" s="118"/>
      <c r="F35" s="118"/>
      <c r="G35" s="118"/>
      <c r="H35" s="118"/>
      <c r="J35" s="156"/>
    </row>
    <row r="36" spans="1:10" s="113" customFormat="1" ht="14.1" customHeight="1">
      <c r="A36" s="152"/>
      <c r="B36" s="149" t="s">
        <v>171</v>
      </c>
      <c r="C36" s="145"/>
      <c r="D36" s="115"/>
      <c r="E36" s="114"/>
      <c r="F36" s="114"/>
      <c r="G36" s="114"/>
      <c r="H36" s="114"/>
      <c r="J36" s="156"/>
    </row>
    <row r="37" spans="1:10" s="113" customFormat="1" ht="14.1" customHeight="1">
      <c r="A37" s="152" t="s">
        <v>150</v>
      </c>
      <c r="B37" s="149" t="s">
        <v>302</v>
      </c>
      <c r="C37" s="150" t="s">
        <v>77</v>
      </c>
      <c r="D37" s="151">
        <v>4</v>
      </c>
      <c r="E37" s="142">
        <v>0</v>
      </c>
      <c r="F37" s="114">
        <f>D37*E37</f>
        <v>0</v>
      </c>
      <c r="G37" s="114">
        <v>0</v>
      </c>
      <c r="H37" s="114">
        <f>D37*G37</f>
        <v>0</v>
      </c>
      <c r="J37" s="156"/>
    </row>
    <row r="38" spans="1:10" s="113" customFormat="1" ht="14.1" customHeight="1">
      <c r="A38" s="152" t="s">
        <v>151</v>
      </c>
      <c r="B38" s="116" t="s">
        <v>184</v>
      </c>
      <c r="C38" s="145" t="s">
        <v>77</v>
      </c>
      <c r="D38" s="115">
        <v>2</v>
      </c>
      <c r="E38" s="142">
        <v>0</v>
      </c>
      <c r="F38" s="114">
        <f t="shared" ref="F38" si="0">D38*E38</f>
        <v>0</v>
      </c>
      <c r="G38" s="114">
        <v>0</v>
      </c>
      <c r="H38" s="114">
        <f t="shared" ref="H38" si="1">D38*G38</f>
        <v>0</v>
      </c>
      <c r="J38" s="156"/>
    </row>
    <row r="39" spans="1:10" s="113" customFormat="1" ht="14.1" customHeight="1">
      <c r="A39" s="152" t="s">
        <v>152</v>
      </c>
      <c r="B39" s="116" t="s">
        <v>185</v>
      </c>
      <c r="C39" s="145" t="s">
        <v>77</v>
      </c>
      <c r="D39" s="115">
        <v>40</v>
      </c>
      <c r="E39" s="142">
        <v>0</v>
      </c>
      <c r="F39" s="114">
        <f t="shared" ref="F39" si="2">D39*E39</f>
        <v>0</v>
      </c>
      <c r="G39" s="114">
        <v>0</v>
      </c>
      <c r="H39" s="114">
        <f t="shared" ref="H39" si="3">D39*G39</f>
        <v>0</v>
      </c>
      <c r="J39" s="156"/>
    </row>
    <row r="40" spans="1:10" s="113" customFormat="1" ht="14.1" customHeight="1">
      <c r="A40" s="152" t="s">
        <v>187</v>
      </c>
      <c r="B40" s="116" t="s">
        <v>286</v>
      </c>
      <c r="C40" s="145" t="s">
        <v>77</v>
      </c>
      <c r="D40" s="115">
        <v>20</v>
      </c>
      <c r="E40" s="142">
        <v>0</v>
      </c>
      <c r="F40" s="114">
        <f t="shared" ref="F40" si="4">D40*E40</f>
        <v>0</v>
      </c>
      <c r="G40" s="114">
        <v>0</v>
      </c>
      <c r="H40" s="114">
        <f t="shared" ref="H40" si="5">D40*G40</f>
        <v>0</v>
      </c>
      <c r="J40" s="156"/>
    </row>
    <row r="41" spans="1:10" s="113" customFormat="1" ht="14.1" customHeight="1">
      <c r="A41" s="152"/>
      <c r="B41" s="116" t="s">
        <v>186</v>
      </c>
      <c r="C41" s="145"/>
      <c r="D41" s="115"/>
      <c r="E41" s="142"/>
      <c r="F41" s="114"/>
      <c r="G41" s="114"/>
      <c r="H41" s="114"/>
      <c r="J41" s="156"/>
    </row>
    <row r="42" spans="1:10" s="113" customFormat="1" ht="14.1" customHeight="1">
      <c r="A42" s="152" t="s">
        <v>188</v>
      </c>
      <c r="B42" s="116" t="s">
        <v>189</v>
      </c>
      <c r="C42" s="145" t="s">
        <v>77</v>
      </c>
      <c r="D42" s="115">
        <v>1</v>
      </c>
      <c r="E42" s="142">
        <v>0</v>
      </c>
      <c r="F42" s="114">
        <f t="shared" ref="F42" si="6">D42*E42</f>
        <v>0</v>
      </c>
      <c r="G42" s="114">
        <v>0</v>
      </c>
      <c r="H42" s="114">
        <f t="shared" ref="H42" si="7">D42*G42</f>
        <v>0</v>
      </c>
      <c r="J42" s="156"/>
    </row>
    <row r="43" spans="1:10" s="113" customFormat="1" ht="14.1" customHeight="1">
      <c r="A43" s="152"/>
      <c r="B43" s="116"/>
      <c r="C43" s="145"/>
      <c r="D43" s="115"/>
      <c r="E43" s="142"/>
      <c r="F43" s="114"/>
      <c r="G43" s="114"/>
      <c r="H43" s="114"/>
      <c r="J43" s="156"/>
    </row>
    <row r="44" spans="1:10" s="113" customFormat="1" ht="14.1" customHeight="1">
      <c r="A44" s="152"/>
      <c r="B44" s="149" t="s">
        <v>155</v>
      </c>
      <c r="C44" s="145" t="s">
        <v>91</v>
      </c>
      <c r="D44" s="151">
        <v>145</v>
      </c>
      <c r="E44" s="114">
        <v>0</v>
      </c>
      <c r="F44" s="114">
        <f>D44*E44</f>
        <v>0</v>
      </c>
      <c r="G44" s="114">
        <v>0</v>
      </c>
      <c r="H44" s="114">
        <f>D44*G44</f>
        <v>0</v>
      </c>
      <c r="J44" s="156"/>
    </row>
    <row r="45" spans="1:10" s="113" customFormat="1" ht="14.1" customHeight="1">
      <c r="A45" s="152"/>
      <c r="B45" s="149" t="s">
        <v>123</v>
      </c>
      <c r="C45" s="119" t="s">
        <v>91</v>
      </c>
      <c r="D45" s="115">
        <v>135</v>
      </c>
      <c r="E45" s="114">
        <v>0</v>
      </c>
      <c r="F45" s="114">
        <f>D45*E45</f>
        <v>0</v>
      </c>
      <c r="G45" s="114">
        <v>0</v>
      </c>
      <c r="H45" s="114">
        <f>D45*G45</f>
        <v>0</v>
      </c>
      <c r="J45" s="156"/>
    </row>
    <row r="46" spans="1:10" s="113" customFormat="1" ht="14.1" customHeight="1">
      <c r="A46" s="152"/>
      <c r="B46" s="149" t="s">
        <v>95</v>
      </c>
      <c r="C46" s="145"/>
      <c r="D46" s="115"/>
      <c r="E46" s="114"/>
      <c r="F46" s="114"/>
      <c r="G46" s="114"/>
      <c r="H46" s="114"/>
      <c r="J46" s="156"/>
    </row>
    <row r="47" spans="1:10" s="113" customFormat="1" ht="14.1" customHeight="1">
      <c r="A47" s="152"/>
      <c r="B47" s="149" t="s">
        <v>197</v>
      </c>
      <c r="C47" s="119" t="s">
        <v>92</v>
      </c>
      <c r="D47" s="115">
        <v>9</v>
      </c>
      <c r="E47" s="114">
        <v>0</v>
      </c>
      <c r="F47" s="114">
        <f t="shared" ref="F47" si="8">D47*E47</f>
        <v>0</v>
      </c>
      <c r="G47" s="114">
        <v>0</v>
      </c>
      <c r="H47" s="114">
        <f t="shared" ref="H47" si="9">D47*G47</f>
        <v>0</v>
      </c>
      <c r="J47" s="156"/>
    </row>
    <row r="48" spans="1:10" s="113" customFormat="1" ht="14.1" customHeight="1">
      <c r="A48" s="152"/>
      <c r="B48" s="149" t="s">
        <v>190</v>
      </c>
      <c r="C48" s="119" t="s">
        <v>92</v>
      </c>
      <c r="D48" s="115">
        <v>6</v>
      </c>
      <c r="E48" s="114">
        <v>0</v>
      </c>
      <c r="F48" s="114">
        <f t="shared" ref="F48" si="10">D48*E48</f>
        <v>0</v>
      </c>
      <c r="G48" s="114">
        <v>0</v>
      </c>
      <c r="H48" s="114">
        <f t="shared" ref="H48" si="11">D48*G48</f>
        <v>0</v>
      </c>
      <c r="J48" s="156"/>
    </row>
    <row r="49" spans="1:10" s="113" customFormat="1" ht="14.1" customHeight="1">
      <c r="A49" s="152"/>
      <c r="B49" s="149" t="s">
        <v>191</v>
      </c>
      <c r="C49" s="119" t="s">
        <v>92</v>
      </c>
      <c r="D49" s="115">
        <v>6</v>
      </c>
      <c r="E49" s="114">
        <v>0</v>
      </c>
      <c r="F49" s="114">
        <f t="shared" ref="F49" si="12">D49*E49</f>
        <v>0</v>
      </c>
      <c r="G49" s="114">
        <v>0</v>
      </c>
      <c r="H49" s="114">
        <f t="shared" ref="H49" si="13">D49*G49</f>
        <v>0</v>
      </c>
      <c r="J49" s="156"/>
    </row>
    <row r="50" spans="1:10" s="113" customFormat="1" ht="14.1" customHeight="1">
      <c r="A50" s="152"/>
      <c r="B50" s="149" t="s">
        <v>192</v>
      </c>
      <c r="C50" s="119" t="s">
        <v>92</v>
      </c>
      <c r="D50" s="115">
        <v>66</v>
      </c>
      <c r="E50" s="114">
        <v>0</v>
      </c>
      <c r="F50" s="114">
        <f t="shared" ref="F50" si="14">D50*E50</f>
        <v>0</v>
      </c>
      <c r="G50" s="114">
        <v>0</v>
      </c>
      <c r="H50" s="114">
        <f t="shared" ref="H50" si="15">D50*G50</f>
        <v>0</v>
      </c>
      <c r="J50" s="156"/>
    </row>
    <row r="51" spans="1:10" s="113" customFormat="1" ht="14.1" customHeight="1">
      <c r="A51" s="152"/>
      <c r="B51" s="149" t="s">
        <v>193</v>
      </c>
      <c r="C51" s="119" t="s">
        <v>92</v>
      </c>
      <c r="D51" s="115">
        <v>18</v>
      </c>
      <c r="E51" s="114">
        <v>0</v>
      </c>
      <c r="F51" s="114">
        <f t="shared" ref="F51" si="16">D51*E51</f>
        <v>0</v>
      </c>
      <c r="G51" s="114">
        <v>0</v>
      </c>
      <c r="H51" s="114">
        <f t="shared" ref="H51" si="17">D51*G51</f>
        <v>0</v>
      </c>
      <c r="J51" s="156"/>
    </row>
    <row r="52" spans="1:10" s="113" customFormat="1" ht="14.1" customHeight="1">
      <c r="A52" s="152"/>
      <c r="B52" s="149" t="s">
        <v>194</v>
      </c>
      <c r="C52" s="119" t="s">
        <v>92</v>
      </c>
      <c r="D52" s="115">
        <v>18</v>
      </c>
      <c r="E52" s="114">
        <v>0</v>
      </c>
      <c r="F52" s="114">
        <f t="shared" ref="F52" si="18">D52*E52</f>
        <v>0</v>
      </c>
      <c r="G52" s="114">
        <v>0</v>
      </c>
      <c r="H52" s="114">
        <f t="shared" ref="H52" si="19">D52*G52</f>
        <v>0</v>
      </c>
      <c r="J52" s="156"/>
    </row>
    <row r="53" spans="1:10" s="113" customFormat="1" ht="14.1" customHeight="1">
      <c r="A53" s="152"/>
      <c r="B53" s="149" t="s">
        <v>195</v>
      </c>
      <c r="C53" s="119" t="s">
        <v>92</v>
      </c>
      <c r="D53" s="115">
        <v>15</v>
      </c>
      <c r="E53" s="114">
        <v>0</v>
      </c>
      <c r="F53" s="114">
        <f t="shared" ref="F53" si="20">D53*E53</f>
        <v>0</v>
      </c>
      <c r="G53" s="114">
        <v>0</v>
      </c>
      <c r="H53" s="114">
        <f t="shared" ref="H53" si="21">D53*G53</f>
        <v>0</v>
      </c>
      <c r="J53" s="156"/>
    </row>
    <row r="54" spans="1:10" s="113" customFormat="1" ht="14.1" customHeight="1">
      <c r="A54" s="152"/>
      <c r="B54" s="149" t="s">
        <v>196</v>
      </c>
      <c r="C54" s="119" t="s">
        <v>92</v>
      </c>
      <c r="D54" s="115">
        <v>27</v>
      </c>
      <c r="E54" s="114">
        <v>0</v>
      </c>
      <c r="F54" s="114">
        <f t="shared" ref="F54" si="22">D54*E54</f>
        <v>0</v>
      </c>
      <c r="G54" s="114">
        <v>0</v>
      </c>
      <c r="H54" s="114">
        <f t="shared" ref="H54" si="23">D54*G54</f>
        <v>0</v>
      </c>
      <c r="J54" s="156"/>
    </row>
    <row r="55" spans="1:10" s="113" customFormat="1" ht="14.1" customHeight="1">
      <c r="A55" s="112"/>
      <c r="B55" s="128" t="s">
        <v>78</v>
      </c>
      <c r="C55" s="119"/>
      <c r="D55" s="115"/>
      <c r="E55" s="114"/>
      <c r="F55" s="129">
        <f>SUM(F10:F54)</f>
        <v>0</v>
      </c>
      <c r="G55" s="129"/>
      <c r="H55" s="129">
        <f>SUM(H10:H54)</f>
        <v>0</v>
      </c>
      <c r="J55" s="146"/>
    </row>
    <row r="56" spans="1:10" s="113" customFormat="1" ht="8.1" customHeight="1">
      <c r="A56" s="112"/>
      <c r="B56" s="111"/>
      <c r="C56" s="119"/>
      <c r="D56" s="115"/>
      <c r="E56" s="114"/>
      <c r="F56" s="114"/>
      <c r="G56" s="114"/>
      <c r="H56" s="114"/>
      <c r="J56" s="146"/>
    </row>
    <row r="57" spans="1:10" s="117" customFormat="1" ht="5.0999999999999996" customHeight="1">
      <c r="A57" s="121"/>
      <c r="B57" s="122"/>
      <c r="C57" s="122"/>
      <c r="D57" s="122"/>
      <c r="E57" s="122"/>
      <c r="F57" s="122"/>
      <c r="G57" s="122"/>
      <c r="H57" s="123"/>
      <c r="J57" s="147"/>
    </row>
    <row r="58" spans="1:10" s="117" customFormat="1" ht="14.1" customHeight="1">
      <c r="A58" s="124" t="s">
        <v>198</v>
      </c>
      <c r="B58" s="118"/>
      <c r="C58" s="118"/>
      <c r="D58" s="118"/>
      <c r="E58" s="118"/>
      <c r="F58" s="118"/>
      <c r="G58" s="118"/>
      <c r="H58" s="125"/>
      <c r="J58" s="147"/>
    </row>
    <row r="59" spans="1:10" s="117" customFormat="1" ht="5.0999999999999996" customHeight="1">
      <c r="A59" s="126"/>
      <c r="B59" s="120"/>
      <c r="C59" s="120"/>
      <c r="D59" s="120"/>
      <c r="E59" s="120"/>
      <c r="F59" s="120"/>
      <c r="G59" s="120"/>
      <c r="H59" s="127"/>
      <c r="J59" s="147"/>
    </row>
    <row r="60" spans="1:10" s="113" customFormat="1" ht="14.1" customHeight="1">
      <c r="A60" s="152" t="s">
        <v>138</v>
      </c>
      <c r="B60" s="149" t="s">
        <v>199</v>
      </c>
      <c r="C60" s="150" t="s">
        <v>77</v>
      </c>
      <c r="D60" s="151">
        <v>2</v>
      </c>
      <c r="E60" s="142">
        <v>0</v>
      </c>
      <c r="F60" s="142">
        <f t="shared" ref="F60:F62" si="24">D60*E60</f>
        <v>0</v>
      </c>
      <c r="G60" s="142">
        <v>0</v>
      </c>
      <c r="H60" s="142">
        <f t="shared" ref="H60:H62" si="25">D60*G60</f>
        <v>0</v>
      </c>
      <c r="J60" s="146"/>
    </row>
    <row r="61" spans="1:10" s="113" customFormat="1" ht="14.1" customHeight="1">
      <c r="A61" s="152"/>
      <c r="B61" s="149" t="s">
        <v>224</v>
      </c>
      <c r="C61" s="150"/>
      <c r="D61" s="151"/>
      <c r="E61" s="142"/>
      <c r="F61" s="142"/>
      <c r="G61" s="142"/>
      <c r="H61" s="142"/>
      <c r="J61" s="146"/>
    </row>
    <row r="62" spans="1:10" s="113" customFormat="1" ht="14.1" customHeight="1">
      <c r="A62" s="152" t="s">
        <v>129</v>
      </c>
      <c r="B62" s="149" t="s">
        <v>200</v>
      </c>
      <c r="C62" s="145" t="s">
        <v>77</v>
      </c>
      <c r="D62" s="115">
        <v>4</v>
      </c>
      <c r="E62" s="114">
        <v>0</v>
      </c>
      <c r="F62" s="114">
        <f t="shared" si="24"/>
        <v>0</v>
      </c>
      <c r="G62" s="114">
        <v>0</v>
      </c>
      <c r="H62" s="114">
        <f t="shared" si="25"/>
        <v>0</v>
      </c>
      <c r="J62" s="146"/>
    </row>
    <row r="63" spans="1:10" s="113" customFormat="1" ht="14.1" customHeight="1">
      <c r="A63" s="152" t="s">
        <v>130</v>
      </c>
      <c r="B63" s="116" t="s">
        <v>201</v>
      </c>
      <c r="C63" s="150" t="s">
        <v>77</v>
      </c>
      <c r="D63" s="151">
        <v>2</v>
      </c>
      <c r="E63" s="142">
        <v>0</v>
      </c>
      <c r="F63" s="142">
        <f t="shared" ref="F63:F66" si="26">D63*E63</f>
        <v>0</v>
      </c>
      <c r="G63" s="142">
        <v>0</v>
      </c>
      <c r="H63" s="142">
        <f t="shared" ref="H63:H66" si="27">D63*G63</f>
        <v>0</v>
      </c>
      <c r="J63" s="146"/>
    </row>
    <row r="64" spans="1:10" s="113" customFormat="1" ht="14.1" customHeight="1">
      <c r="A64" s="152" t="s">
        <v>131</v>
      </c>
      <c r="B64" s="116" t="s">
        <v>202</v>
      </c>
      <c r="C64" s="145" t="s">
        <v>77</v>
      </c>
      <c r="D64" s="115">
        <v>4</v>
      </c>
      <c r="E64" s="114">
        <v>0</v>
      </c>
      <c r="F64" s="114">
        <f t="shared" si="26"/>
        <v>0</v>
      </c>
      <c r="G64" s="114">
        <v>0</v>
      </c>
      <c r="H64" s="114">
        <f t="shared" si="27"/>
        <v>0</v>
      </c>
      <c r="J64" s="146"/>
    </row>
    <row r="65" spans="1:10" s="113" customFormat="1" ht="14.1" customHeight="1">
      <c r="A65" s="152" t="s">
        <v>132</v>
      </c>
      <c r="B65" s="116" t="s">
        <v>285</v>
      </c>
      <c r="C65" s="145" t="s">
        <v>77</v>
      </c>
      <c r="D65" s="115">
        <v>11</v>
      </c>
      <c r="E65" s="142">
        <v>0</v>
      </c>
      <c r="F65" s="114">
        <f t="shared" si="26"/>
        <v>0</v>
      </c>
      <c r="G65" s="114">
        <v>0</v>
      </c>
      <c r="H65" s="114">
        <f t="shared" si="27"/>
        <v>0</v>
      </c>
      <c r="J65" s="146"/>
    </row>
    <row r="66" spans="1:10" s="113" customFormat="1" ht="14.1" customHeight="1">
      <c r="A66" s="152" t="s">
        <v>133</v>
      </c>
      <c r="B66" s="116" t="s">
        <v>203</v>
      </c>
      <c r="C66" s="145" t="s">
        <v>77</v>
      </c>
      <c r="D66" s="115">
        <v>2</v>
      </c>
      <c r="E66" s="142">
        <v>0</v>
      </c>
      <c r="F66" s="114">
        <f t="shared" si="26"/>
        <v>0</v>
      </c>
      <c r="G66" s="114">
        <v>0</v>
      </c>
      <c r="H66" s="114">
        <f t="shared" si="27"/>
        <v>0</v>
      </c>
      <c r="J66" s="146"/>
    </row>
    <row r="67" spans="1:10" s="113" customFormat="1" ht="14.1" customHeight="1">
      <c r="A67" s="152" t="s">
        <v>134</v>
      </c>
      <c r="B67" s="116" t="s">
        <v>204</v>
      </c>
      <c r="C67" s="145" t="s">
        <v>77</v>
      </c>
      <c r="D67" s="115">
        <v>2</v>
      </c>
      <c r="E67" s="142">
        <v>0</v>
      </c>
      <c r="F67" s="114">
        <f t="shared" ref="F67" si="28">D67*E67</f>
        <v>0</v>
      </c>
      <c r="G67" s="114">
        <v>0</v>
      </c>
      <c r="H67" s="114">
        <f t="shared" ref="H67" si="29">D67*G67</f>
        <v>0</v>
      </c>
      <c r="J67" s="146"/>
    </row>
    <row r="68" spans="1:10" s="113" customFormat="1" ht="14.1" customHeight="1">
      <c r="A68" s="152" t="s">
        <v>135</v>
      </c>
      <c r="B68" s="116" t="s">
        <v>205</v>
      </c>
      <c r="C68" s="145" t="s">
        <v>77</v>
      </c>
      <c r="D68" s="115">
        <v>16</v>
      </c>
      <c r="E68" s="142">
        <v>0</v>
      </c>
      <c r="F68" s="114">
        <f t="shared" ref="F68" si="30">D68*E68</f>
        <v>0</v>
      </c>
      <c r="G68" s="114">
        <v>0</v>
      </c>
      <c r="H68" s="114">
        <f t="shared" ref="H68" si="31">D68*G68</f>
        <v>0</v>
      </c>
      <c r="J68" s="146"/>
    </row>
    <row r="69" spans="1:10" s="113" customFormat="1" ht="14.1" customHeight="1">
      <c r="A69" s="152"/>
      <c r="B69" s="116"/>
      <c r="C69" s="145"/>
      <c r="D69" s="115"/>
      <c r="E69" s="142"/>
      <c r="F69" s="114"/>
      <c r="G69" s="114"/>
      <c r="H69" s="114"/>
      <c r="J69" s="146"/>
    </row>
    <row r="70" spans="1:10" s="113" customFormat="1" ht="14.1" customHeight="1">
      <c r="A70" s="152"/>
      <c r="B70" s="149" t="s">
        <v>95</v>
      </c>
      <c r="C70" s="145"/>
      <c r="D70" s="115"/>
      <c r="E70" s="114"/>
      <c r="F70" s="114"/>
      <c r="G70" s="114"/>
      <c r="H70" s="114"/>
      <c r="J70" s="146"/>
    </row>
    <row r="71" spans="1:10" s="113" customFormat="1" ht="14.1" customHeight="1">
      <c r="A71" s="152"/>
      <c r="B71" s="149" t="s">
        <v>101</v>
      </c>
      <c r="C71" s="119" t="s">
        <v>92</v>
      </c>
      <c r="D71" s="115">
        <v>6</v>
      </c>
      <c r="E71" s="114">
        <v>0</v>
      </c>
      <c r="F71" s="114">
        <f t="shared" ref="F71" si="32">D71*E71</f>
        <v>0</v>
      </c>
      <c r="G71" s="114">
        <v>0</v>
      </c>
      <c r="H71" s="114">
        <f t="shared" ref="H71" si="33">D71*G71</f>
        <v>0</v>
      </c>
      <c r="J71" s="146"/>
    </row>
    <row r="72" spans="1:10" s="113" customFormat="1" ht="14.1" customHeight="1">
      <c r="A72" s="152"/>
      <c r="B72" s="149" t="s">
        <v>99</v>
      </c>
      <c r="C72" s="119" t="s">
        <v>92</v>
      </c>
      <c r="D72" s="115">
        <v>24</v>
      </c>
      <c r="E72" s="114">
        <v>0</v>
      </c>
      <c r="F72" s="114">
        <f t="shared" ref="F72" si="34">D72*E72</f>
        <v>0</v>
      </c>
      <c r="G72" s="114">
        <v>0</v>
      </c>
      <c r="H72" s="114">
        <f t="shared" ref="H72" si="35">D72*G72</f>
        <v>0</v>
      </c>
      <c r="J72" s="146"/>
    </row>
    <row r="73" spans="1:10" s="113" customFormat="1" ht="14.1" customHeight="1">
      <c r="A73" s="112"/>
      <c r="B73" s="144" t="s">
        <v>89</v>
      </c>
      <c r="C73" s="119"/>
      <c r="D73" s="115"/>
      <c r="E73" s="114"/>
      <c r="F73" s="129">
        <f>SUM(F60:F72)</f>
        <v>0</v>
      </c>
      <c r="G73" s="129"/>
      <c r="H73" s="129">
        <f>SUM(H60:H72)</f>
        <v>0</v>
      </c>
      <c r="J73" s="146"/>
    </row>
    <row r="74" spans="1:10" s="113" customFormat="1" ht="8.1" customHeight="1">
      <c r="A74" s="112"/>
      <c r="B74" s="111"/>
      <c r="C74" s="119"/>
      <c r="D74" s="115"/>
      <c r="E74" s="114"/>
      <c r="F74" s="114"/>
      <c r="G74" s="114"/>
      <c r="H74" s="114"/>
      <c r="J74" s="146"/>
    </row>
    <row r="75" spans="1:10" s="117" customFormat="1" ht="5.0999999999999996" customHeight="1">
      <c r="A75" s="121"/>
      <c r="B75" s="122"/>
      <c r="C75" s="122"/>
      <c r="D75" s="122"/>
      <c r="E75" s="122"/>
      <c r="F75" s="122"/>
      <c r="G75" s="122"/>
      <c r="H75" s="123"/>
      <c r="J75" s="147"/>
    </row>
    <row r="76" spans="1:10" s="117" customFormat="1" ht="14.1" customHeight="1">
      <c r="A76" s="124" t="s">
        <v>206</v>
      </c>
      <c r="B76" s="118"/>
      <c r="C76" s="118"/>
      <c r="D76" s="118"/>
      <c r="E76" s="118"/>
      <c r="F76" s="118"/>
      <c r="G76" s="118"/>
      <c r="H76" s="125"/>
      <c r="J76" s="147"/>
    </row>
    <row r="77" spans="1:10" s="117" customFormat="1" ht="5.0999999999999996" customHeight="1">
      <c r="A77" s="126"/>
      <c r="B77" s="120"/>
      <c r="C77" s="120"/>
      <c r="D77" s="120"/>
      <c r="E77" s="120"/>
      <c r="F77" s="120"/>
      <c r="G77" s="120"/>
      <c r="H77" s="127"/>
      <c r="J77" s="147"/>
    </row>
    <row r="78" spans="1:10" s="113" customFormat="1" ht="14.1" customHeight="1">
      <c r="A78" s="152" t="s">
        <v>124</v>
      </c>
      <c r="B78" s="149" t="s">
        <v>207</v>
      </c>
      <c r="C78" s="150" t="s">
        <v>77</v>
      </c>
      <c r="D78" s="151">
        <v>1</v>
      </c>
      <c r="E78" s="142">
        <v>0</v>
      </c>
      <c r="F78" s="142">
        <f t="shared" ref="F78" si="36">D78*E78</f>
        <v>0</v>
      </c>
      <c r="G78" s="142">
        <v>0</v>
      </c>
      <c r="H78" s="142">
        <f t="shared" ref="H78" si="37">D78*G78</f>
        <v>0</v>
      </c>
      <c r="J78" s="146"/>
    </row>
    <row r="79" spans="1:10" s="113" customFormat="1" ht="14.1" customHeight="1">
      <c r="A79" s="152"/>
      <c r="B79" s="149" t="s">
        <v>208</v>
      </c>
      <c r="C79" s="150"/>
      <c r="D79" s="151"/>
      <c r="E79" s="142"/>
      <c r="F79" s="142"/>
      <c r="G79" s="142"/>
      <c r="H79" s="142"/>
      <c r="J79" s="146"/>
    </row>
    <row r="80" spans="1:10" s="113" customFormat="1" ht="14.1" customHeight="1">
      <c r="A80" s="152" t="s">
        <v>125</v>
      </c>
      <c r="B80" s="149" t="s">
        <v>209</v>
      </c>
      <c r="C80" s="150" t="s">
        <v>77</v>
      </c>
      <c r="D80" s="151">
        <v>2</v>
      </c>
      <c r="E80" s="142">
        <v>0</v>
      </c>
      <c r="F80" s="142">
        <f t="shared" ref="F80:F81" si="38">D80*E80</f>
        <v>0</v>
      </c>
      <c r="G80" s="142">
        <v>0</v>
      </c>
      <c r="H80" s="142">
        <f t="shared" ref="H80:H81" si="39">D80*G80</f>
        <v>0</v>
      </c>
      <c r="J80" s="146"/>
    </row>
    <row r="81" spans="1:10" s="113" customFormat="1" ht="14.1" customHeight="1">
      <c r="A81" s="152" t="s">
        <v>126</v>
      </c>
      <c r="B81" s="149" t="s">
        <v>258</v>
      </c>
      <c r="C81" s="150" t="s">
        <v>77</v>
      </c>
      <c r="D81" s="151">
        <v>2</v>
      </c>
      <c r="E81" s="142">
        <v>0</v>
      </c>
      <c r="F81" s="142">
        <f t="shared" si="38"/>
        <v>0</v>
      </c>
      <c r="G81" s="142">
        <v>0</v>
      </c>
      <c r="H81" s="142">
        <f t="shared" si="39"/>
        <v>0</v>
      </c>
      <c r="J81" s="146"/>
    </row>
    <row r="82" spans="1:10" s="113" customFormat="1" ht="14.1" customHeight="1">
      <c r="A82" s="152"/>
      <c r="B82" s="149" t="s">
        <v>259</v>
      </c>
      <c r="C82" s="150"/>
      <c r="D82" s="151"/>
      <c r="E82" s="142"/>
      <c r="F82" s="142"/>
      <c r="G82" s="142"/>
      <c r="H82" s="142"/>
      <c r="J82" s="146"/>
    </row>
    <row r="83" spans="1:10" s="113" customFormat="1" ht="14.1" customHeight="1">
      <c r="A83" s="152" t="s">
        <v>211</v>
      </c>
      <c r="B83" s="149" t="s">
        <v>210</v>
      </c>
      <c r="C83" s="150" t="s">
        <v>77</v>
      </c>
      <c r="D83" s="151">
        <v>4</v>
      </c>
      <c r="E83" s="142">
        <v>0</v>
      </c>
      <c r="F83" s="142">
        <f t="shared" ref="F83:F84" si="40">D83*E83</f>
        <v>0</v>
      </c>
      <c r="G83" s="142">
        <v>0</v>
      </c>
      <c r="H83" s="142">
        <f t="shared" ref="H83:H84" si="41">D83*G83</f>
        <v>0</v>
      </c>
      <c r="J83" s="146"/>
    </row>
    <row r="84" spans="1:10" s="113" customFormat="1" ht="14.1" customHeight="1">
      <c r="A84" s="152" t="s">
        <v>127</v>
      </c>
      <c r="B84" s="149" t="s">
        <v>260</v>
      </c>
      <c r="C84" s="150" t="s">
        <v>77</v>
      </c>
      <c r="D84" s="151">
        <v>1</v>
      </c>
      <c r="E84" s="142">
        <v>0</v>
      </c>
      <c r="F84" s="142">
        <f t="shared" si="40"/>
        <v>0</v>
      </c>
      <c r="G84" s="142">
        <v>0</v>
      </c>
      <c r="H84" s="142">
        <f t="shared" si="41"/>
        <v>0</v>
      </c>
      <c r="J84" s="146"/>
    </row>
    <row r="85" spans="1:10" s="113" customFormat="1" ht="14.1" customHeight="1">
      <c r="A85" s="152"/>
      <c r="B85" s="149" t="s">
        <v>212</v>
      </c>
      <c r="C85" s="150"/>
      <c r="D85" s="151"/>
      <c r="E85" s="142"/>
      <c r="F85" s="142"/>
      <c r="G85" s="142"/>
      <c r="H85" s="142"/>
      <c r="J85" s="146"/>
    </row>
    <row r="86" spans="1:10" s="113" customFormat="1" ht="14.1" customHeight="1">
      <c r="A86" s="152" t="s">
        <v>128</v>
      </c>
      <c r="B86" s="149" t="s">
        <v>230</v>
      </c>
      <c r="C86" s="150" t="s">
        <v>77</v>
      </c>
      <c r="D86" s="151">
        <v>2</v>
      </c>
      <c r="E86" s="142">
        <v>0</v>
      </c>
      <c r="F86" s="142">
        <f t="shared" ref="F86" si="42">D86*E86</f>
        <v>0</v>
      </c>
      <c r="G86" s="142">
        <v>0</v>
      </c>
      <c r="H86" s="142">
        <f t="shared" ref="H86" si="43">D86*G86</f>
        <v>0</v>
      </c>
      <c r="J86" s="146"/>
    </row>
    <row r="87" spans="1:10" s="113" customFormat="1" ht="14.1" customHeight="1">
      <c r="A87" s="152"/>
      <c r="B87" s="149" t="s">
        <v>212</v>
      </c>
      <c r="C87" s="150"/>
      <c r="D87" s="151"/>
      <c r="E87" s="142"/>
      <c r="F87" s="142"/>
      <c r="G87" s="142"/>
      <c r="H87" s="142"/>
      <c r="J87" s="146"/>
    </row>
    <row r="88" spans="1:10" s="113" customFormat="1" ht="14.1" customHeight="1">
      <c r="A88" s="152" t="s">
        <v>140</v>
      </c>
      <c r="B88" s="149" t="s">
        <v>213</v>
      </c>
      <c r="C88" s="150" t="s">
        <v>77</v>
      </c>
      <c r="D88" s="151">
        <v>1</v>
      </c>
      <c r="E88" s="142">
        <v>0</v>
      </c>
      <c r="F88" s="142">
        <f t="shared" ref="F88" si="44">D88*E88</f>
        <v>0</v>
      </c>
      <c r="G88" s="142">
        <v>0</v>
      </c>
      <c r="H88" s="142">
        <f t="shared" ref="H88" si="45">D88*G88</f>
        <v>0</v>
      </c>
      <c r="J88" s="146"/>
    </row>
    <row r="89" spans="1:10" s="113" customFormat="1" ht="14.1" customHeight="1">
      <c r="A89" s="152" t="s">
        <v>141</v>
      </c>
      <c r="B89" s="149" t="s">
        <v>214</v>
      </c>
      <c r="C89" s="150" t="s">
        <v>77</v>
      </c>
      <c r="D89" s="151">
        <v>1</v>
      </c>
      <c r="E89" s="142">
        <v>0</v>
      </c>
      <c r="F89" s="142">
        <f>D89*E89</f>
        <v>0</v>
      </c>
      <c r="G89" s="142">
        <v>0</v>
      </c>
      <c r="H89" s="142">
        <f t="shared" ref="H89" si="46">D89*G89</f>
        <v>0</v>
      </c>
      <c r="J89" s="146"/>
    </row>
    <row r="90" spans="1:10" s="113" customFormat="1" ht="14.1" customHeight="1">
      <c r="A90" s="152" t="s">
        <v>142</v>
      </c>
      <c r="B90" s="149" t="s">
        <v>215</v>
      </c>
      <c r="C90" s="150" t="s">
        <v>77</v>
      </c>
      <c r="D90" s="151">
        <v>2</v>
      </c>
      <c r="E90" s="142">
        <v>0</v>
      </c>
      <c r="F90" s="142">
        <f>D90*E90</f>
        <v>0</v>
      </c>
      <c r="G90" s="142">
        <v>0</v>
      </c>
      <c r="H90" s="142">
        <f>D90*G90</f>
        <v>0</v>
      </c>
      <c r="J90" s="146"/>
    </row>
    <row r="91" spans="1:10" s="113" customFormat="1" ht="14.1" customHeight="1">
      <c r="A91" s="152" t="s">
        <v>143</v>
      </c>
      <c r="B91" s="149" t="s">
        <v>232</v>
      </c>
      <c r="C91" s="150" t="s">
        <v>77</v>
      </c>
      <c r="D91" s="151">
        <v>2</v>
      </c>
      <c r="E91" s="142">
        <v>0</v>
      </c>
      <c r="F91" s="142">
        <f>D91*E91</f>
        <v>0</v>
      </c>
      <c r="G91" s="142">
        <v>0</v>
      </c>
      <c r="H91" s="142">
        <f>D91*G91</f>
        <v>0</v>
      </c>
      <c r="J91" s="146"/>
    </row>
    <row r="92" spans="1:10" s="113" customFormat="1" ht="14.1" customHeight="1">
      <c r="A92" s="152" t="s">
        <v>144</v>
      </c>
      <c r="B92" s="149" t="s">
        <v>216</v>
      </c>
      <c r="C92" s="150" t="s">
        <v>77</v>
      </c>
      <c r="D92" s="151">
        <v>3</v>
      </c>
      <c r="E92" s="142">
        <v>0</v>
      </c>
      <c r="F92" s="142">
        <f>D92*E92</f>
        <v>0</v>
      </c>
      <c r="G92" s="142">
        <v>0</v>
      </c>
      <c r="H92" s="142">
        <f>D92*G92</f>
        <v>0</v>
      </c>
      <c r="J92" s="146"/>
    </row>
    <row r="93" spans="1:10" s="113" customFormat="1" ht="14.1" customHeight="1">
      <c r="A93" s="152" t="s">
        <v>145</v>
      </c>
      <c r="B93" s="149" t="s">
        <v>217</v>
      </c>
      <c r="C93" s="150" t="s">
        <v>77</v>
      </c>
      <c r="D93" s="151">
        <v>2</v>
      </c>
      <c r="E93" s="142">
        <v>0</v>
      </c>
      <c r="F93" s="142">
        <f t="shared" ref="F93" si="47">D93*E93</f>
        <v>0</v>
      </c>
      <c r="G93" s="142">
        <v>0</v>
      </c>
      <c r="H93" s="142">
        <f t="shared" ref="H93" si="48">D93*G93</f>
        <v>0</v>
      </c>
      <c r="J93" s="146"/>
    </row>
    <row r="94" spans="1:10" s="113" customFormat="1" ht="14.1" customHeight="1">
      <c r="A94" s="152" t="s">
        <v>146</v>
      </c>
      <c r="B94" s="149" t="s">
        <v>218</v>
      </c>
      <c r="C94" s="150" t="s">
        <v>77</v>
      </c>
      <c r="D94" s="151">
        <v>5</v>
      </c>
      <c r="E94" s="142">
        <v>0</v>
      </c>
      <c r="F94" s="142">
        <f>D94*E94</f>
        <v>0</v>
      </c>
      <c r="G94" s="142">
        <v>0</v>
      </c>
      <c r="H94" s="142">
        <f>D94*G94</f>
        <v>0</v>
      </c>
      <c r="J94" s="146"/>
    </row>
    <row r="95" spans="1:10" s="113" customFormat="1" ht="14.1" customHeight="1">
      <c r="A95" s="152" t="s">
        <v>220</v>
      </c>
      <c r="B95" s="149" t="s">
        <v>234</v>
      </c>
      <c r="C95" s="150" t="s">
        <v>77</v>
      </c>
      <c r="D95" s="151">
        <v>1</v>
      </c>
      <c r="E95" s="142">
        <v>0</v>
      </c>
      <c r="F95" s="142">
        <f>D95*E95</f>
        <v>0</v>
      </c>
      <c r="G95" s="142">
        <v>0</v>
      </c>
      <c r="H95" s="142">
        <f>D95*G95</f>
        <v>0</v>
      </c>
      <c r="J95" s="146"/>
    </row>
    <row r="96" spans="1:10" s="113" customFormat="1" ht="14.1" customHeight="1">
      <c r="A96" s="152" t="s">
        <v>233</v>
      </c>
      <c r="B96" s="149" t="s">
        <v>261</v>
      </c>
      <c r="C96" s="150" t="s">
        <v>77</v>
      </c>
      <c r="D96" s="151">
        <v>1</v>
      </c>
      <c r="E96" s="142">
        <v>0</v>
      </c>
      <c r="F96" s="142">
        <f>D96*E96</f>
        <v>0</v>
      </c>
      <c r="G96" s="142">
        <v>0</v>
      </c>
      <c r="H96" s="142">
        <f>D96*G96</f>
        <v>0</v>
      </c>
      <c r="J96" s="146"/>
    </row>
    <row r="97" spans="1:10" s="113" customFormat="1" ht="14.1" customHeight="1">
      <c r="A97" s="152" t="s">
        <v>235</v>
      </c>
      <c r="B97" s="116" t="s">
        <v>262</v>
      </c>
      <c r="C97" s="145" t="s">
        <v>77</v>
      </c>
      <c r="D97" s="115">
        <v>1</v>
      </c>
      <c r="E97" s="114">
        <v>0</v>
      </c>
      <c r="F97" s="114">
        <f t="shared" ref="F97" si="49">D97*E97</f>
        <v>0</v>
      </c>
      <c r="G97" s="114">
        <v>0</v>
      </c>
      <c r="H97" s="114">
        <f t="shared" ref="H97" si="50">D97*G97</f>
        <v>0</v>
      </c>
      <c r="J97" s="146"/>
    </row>
    <row r="98" spans="1:10" s="113" customFormat="1" ht="14.1" customHeight="1">
      <c r="A98" s="152" t="s">
        <v>263</v>
      </c>
      <c r="B98" s="116" t="s">
        <v>257</v>
      </c>
      <c r="C98" s="145" t="s">
        <v>77</v>
      </c>
      <c r="D98" s="115">
        <v>1</v>
      </c>
      <c r="E98" s="114">
        <v>0</v>
      </c>
      <c r="F98" s="114">
        <f t="shared" ref="F98" si="51">D98*E98</f>
        <v>0</v>
      </c>
      <c r="G98" s="114">
        <v>0</v>
      </c>
      <c r="H98" s="114">
        <f t="shared" ref="H98" si="52">D98*G98</f>
        <v>0</v>
      </c>
      <c r="J98" s="146"/>
    </row>
    <row r="99" spans="1:10" s="113" customFormat="1" ht="14.1" customHeight="1">
      <c r="A99" s="152" t="s">
        <v>264</v>
      </c>
      <c r="B99" s="149" t="s">
        <v>205</v>
      </c>
      <c r="C99" s="150" t="s">
        <v>77</v>
      </c>
      <c r="D99" s="151">
        <v>6</v>
      </c>
      <c r="E99" s="142">
        <v>0</v>
      </c>
      <c r="F99" s="142">
        <f>D99*E99</f>
        <v>0</v>
      </c>
      <c r="G99" s="142">
        <v>0</v>
      </c>
      <c r="H99" s="142">
        <f>D99*G99</f>
        <v>0</v>
      </c>
      <c r="J99" s="146"/>
    </row>
    <row r="100" spans="1:10" s="113" customFormat="1" ht="14.1" customHeight="1">
      <c r="A100" s="152" t="s">
        <v>265</v>
      </c>
      <c r="B100" s="149" t="s">
        <v>219</v>
      </c>
      <c r="C100" s="150" t="s">
        <v>77</v>
      </c>
      <c r="D100" s="151">
        <v>2</v>
      </c>
      <c r="E100" s="142">
        <v>0</v>
      </c>
      <c r="F100" s="142">
        <f t="shared" ref="F100:F101" si="53">D100*E100</f>
        <v>0</v>
      </c>
      <c r="G100" s="142">
        <v>0</v>
      </c>
      <c r="H100" s="142">
        <f t="shared" ref="H100" si="54">D100*G100</f>
        <v>0</v>
      </c>
      <c r="J100" s="146"/>
    </row>
    <row r="101" spans="1:10" s="113" customFormat="1" ht="14.1" customHeight="1">
      <c r="A101" s="152" t="s">
        <v>266</v>
      </c>
      <c r="B101" s="149" t="s">
        <v>221</v>
      </c>
      <c r="C101" s="150" t="s">
        <v>77</v>
      </c>
      <c r="D101" s="151">
        <v>1</v>
      </c>
      <c r="E101" s="142">
        <v>0</v>
      </c>
      <c r="F101" s="142">
        <f t="shared" si="53"/>
        <v>0</v>
      </c>
      <c r="G101" s="142">
        <v>0</v>
      </c>
      <c r="H101" s="142">
        <f t="shared" ref="H101" si="55">D101*G101</f>
        <v>0</v>
      </c>
      <c r="J101" s="146"/>
    </row>
    <row r="102" spans="1:10" s="113" customFormat="1" ht="14.1" customHeight="1">
      <c r="B102" s="149" t="s">
        <v>267</v>
      </c>
      <c r="C102" s="150"/>
      <c r="D102" s="151"/>
      <c r="E102" s="142"/>
      <c r="F102" s="142"/>
      <c r="G102" s="142"/>
      <c r="H102" s="142"/>
      <c r="J102" s="146"/>
    </row>
    <row r="103" spans="1:10" s="113" customFormat="1" ht="14.1" customHeight="1">
      <c r="A103" s="152"/>
      <c r="B103" s="149"/>
      <c r="C103" s="145"/>
      <c r="D103" s="115"/>
      <c r="E103" s="114"/>
      <c r="F103" s="142"/>
      <c r="G103" s="142"/>
      <c r="H103" s="142"/>
      <c r="J103" s="146"/>
    </row>
    <row r="104" spans="1:10" s="113" customFormat="1" ht="14.1" customHeight="1">
      <c r="A104" s="152"/>
      <c r="B104" s="149" t="s">
        <v>155</v>
      </c>
      <c r="C104" s="145" t="s">
        <v>91</v>
      </c>
      <c r="D104" s="151">
        <v>2</v>
      </c>
      <c r="E104" s="114">
        <v>0</v>
      </c>
      <c r="F104" s="114">
        <f>D104*E104</f>
        <v>0</v>
      </c>
      <c r="G104" s="114">
        <v>0</v>
      </c>
      <c r="H104" s="114">
        <f>D104*G104</f>
        <v>0</v>
      </c>
      <c r="J104" s="146"/>
    </row>
    <row r="105" spans="1:10" s="113" customFormat="1" ht="14.1" customHeight="1">
      <c r="A105" s="152"/>
      <c r="B105" s="149" t="s">
        <v>95</v>
      </c>
      <c r="C105" s="145"/>
      <c r="D105" s="115"/>
      <c r="E105" s="114"/>
      <c r="F105" s="114"/>
      <c r="G105" s="114"/>
      <c r="H105" s="114"/>
      <c r="J105" s="146"/>
    </row>
    <row r="106" spans="1:10" s="113" customFormat="1" ht="14.1" customHeight="1">
      <c r="A106" s="152"/>
      <c r="B106" s="149" t="s">
        <v>100</v>
      </c>
      <c r="C106" s="119" t="s">
        <v>92</v>
      </c>
      <c r="D106" s="115">
        <v>27</v>
      </c>
      <c r="E106" s="114">
        <v>0</v>
      </c>
      <c r="F106" s="114">
        <f t="shared" ref="F106:F107" si="56">D106*E106</f>
        <v>0</v>
      </c>
      <c r="G106" s="114">
        <v>0</v>
      </c>
      <c r="H106" s="114">
        <f t="shared" ref="H106:H107" si="57">D106*G106</f>
        <v>0</v>
      </c>
      <c r="J106" s="146"/>
    </row>
    <row r="107" spans="1:10" s="113" customFormat="1" ht="14.1" customHeight="1">
      <c r="A107" s="152"/>
      <c r="B107" s="149" t="s">
        <v>96</v>
      </c>
      <c r="C107" s="119" t="s">
        <v>92</v>
      </c>
      <c r="D107" s="115">
        <v>21</v>
      </c>
      <c r="E107" s="114">
        <v>0</v>
      </c>
      <c r="F107" s="114">
        <f t="shared" si="56"/>
        <v>0</v>
      </c>
      <c r="G107" s="114">
        <v>0</v>
      </c>
      <c r="H107" s="114">
        <f t="shared" si="57"/>
        <v>0</v>
      </c>
      <c r="J107" s="146"/>
    </row>
    <row r="108" spans="1:10" s="113" customFormat="1" ht="14.1" customHeight="1">
      <c r="A108" s="112"/>
      <c r="B108" s="144" t="s">
        <v>90</v>
      </c>
      <c r="C108" s="119"/>
      <c r="D108" s="115"/>
      <c r="E108" s="114"/>
      <c r="F108" s="129">
        <f>SUM(F78:F107)</f>
        <v>0</v>
      </c>
      <c r="G108" s="129"/>
      <c r="H108" s="129">
        <f>SUM(H78:H107)</f>
        <v>0</v>
      </c>
      <c r="J108" s="146"/>
    </row>
    <row r="109" spans="1:10" s="113" customFormat="1" ht="8.1" customHeight="1">
      <c r="A109" s="112"/>
      <c r="B109" s="111"/>
      <c r="C109" s="119"/>
      <c r="D109" s="115"/>
      <c r="E109" s="114"/>
      <c r="F109" s="114"/>
      <c r="G109" s="114"/>
      <c r="H109" s="114"/>
      <c r="J109" s="146"/>
    </row>
    <row r="110" spans="1:10" s="117" customFormat="1" ht="5.0999999999999996" customHeight="1">
      <c r="A110" s="121"/>
      <c r="B110" s="122"/>
      <c r="C110" s="122"/>
      <c r="D110" s="122"/>
      <c r="E110" s="122"/>
      <c r="F110" s="122"/>
      <c r="G110" s="122"/>
      <c r="H110" s="123"/>
      <c r="J110" s="147"/>
    </row>
    <row r="111" spans="1:10" s="117" customFormat="1" ht="14.1" customHeight="1">
      <c r="A111" s="124" t="s">
        <v>222</v>
      </c>
      <c r="B111" s="118"/>
      <c r="C111" s="118"/>
      <c r="D111" s="118"/>
      <c r="E111" s="118"/>
      <c r="F111" s="118"/>
      <c r="G111" s="118"/>
      <c r="H111" s="125"/>
      <c r="J111" s="147"/>
    </row>
    <row r="112" spans="1:10" s="117" customFormat="1" ht="5.0999999999999996" customHeight="1">
      <c r="A112" s="126"/>
      <c r="B112" s="120"/>
      <c r="C112" s="120"/>
      <c r="D112" s="120"/>
      <c r="E112" s="120"/>
      <c r="F112" s="120"/>
      <c r="G112" s="120"/>
      <c r="H112" s="127"/>
      <c r="J112" s="147"/>
    </row>
    <row r="113" spans="1:10" s="117" customFormat="1" ht="14.1" customHeight="1">
      <c r="A113" s="152" t="s">
        <v>107</v>
      </c>
      <c r="B113" s="149" t="s">
        <v>223</v>
      </c>
      <c r="C113" s="150" t="s">
        <v>77</v>
      </c>
      <c r="D113" s="151">
        <v>1</v>
      </c>
      <c r="E113" s="142">
        <v>0</v>
      </c>
      <c r="F113" s="142">
        <f t="shared" ref="F113" si="58">D113*E113</f>
        <v>0</v>
      </c>
      <c r="G113" s="142">
        <v>0</v>
      </c>
      <c r="H113" s="142">
        <f t="shared" ref="H113" si="59">D113*G113</f>
        <v>0</v>
      </c>
      <c r="J113" s="147"/>
    </row>
    <row r="114" spans="1:10" s="117" customFormat="1" ht="14.1" customHeight="1">
      <c r="B114" s="149" t="s">
        <v>224</v>
      </c>
      <c r="C114" s="150"/>
      <c r="D114" s="151"/>
      <c r="E114" s="142"/>
      <c r="F114" s="142"/>
      <c r="G114" s="142"/>
      <c r="H114" s="142"/>
      <c r="J114" s="147"/>
    </row>
    <row r="115" spans="1:10" s="117" customFormat="1" ht="14.1" customHeight="1">
      <c r="A115" s="152" t="s">
        <v>102</v>
      </c>
      <c r="B115" s="149" t="s">
        <v>200</v>
      </c>
      <c r="C115" s="145" t="s">
        <v>77</v>
      </c>
      <c r="D115" s="115">
        <v>2</v>
      </c>
      <c r="E115" s="114">
        <v>0</v>
      </c>
      <c r="F115" s="114">
        <f t="shared" ref="F115:F117" si="60">D115*E115</f>
        <v>0</v>
      </c>
      <c r="G115" s="114">
        <v>0</v>
      </c>
      <c r="H115" s="114">
        <f t="shared" ref="H115:H117" si="61">D115*G115</f>
        <v>0</v>
      </c>
      <c r="J115" s="147"/>
    </row>
    <row r="116" spans="1:10" s="117" customFormat="1" ht="14.1" customHeight="1">
      <c r="A116" s="152" t="s">
        <v>288</v>
      </c>
      <c r="B116" s="149" t="s">
        <v>289</v>
      </c>
      <c r="C116" s="145" t="s">
        <v>77</v>
      </c>
      <c r="D116" s="115">
        <v>1</v>
      </c>
      <c r="E116" s="114">
        <v>0</v>
      </c>
      <c r="F116" s="114">
        <f t="shared" ref="F116" si="62">D116*E116</f>
        <v>0</v>
      </c>
      <c r="G116" s="114">
        <v>0</v>
      </c>
      <c r="H116" s="114">
        <f t="shared" ref="H116" si="63">D116*G116</f>
        <v>0</v>
      </c>
      <c r="J116" s="147"/>
    </row>
    <row r="117" spans="1:10" s="117" customFormat="1" ht="14.1" customHeight="1">
      <c r="A117" s="152" t="s">
        <v>108</v>
      </c>
      <c r="B117" s="149" t="s">
        <v>226</v>
      </c>
      <c r="C117" s="150" t="s">
        <v>77</v>
      </c>
      <c r="D117" s="151">
        <v>1</v>
      </c>
      <c r="E117" s="142">
        <v>0</v>
      </c>
      <c r="F117" s="142">
        <f t="shared" si="60"/>
        <v>0</v>
      </c>
      <c r="G117" s="142">
        <v>0</v>
      </c>
      <c r="H117" s="142">
        <f t="shared" si="61"/>
        <v>0</v>
      </c>
      <c r="J117" s="147"/>
    </row>
    <row r="118" spans="1:10" s="117" customFormat="1" ht="14.1" customHeight="1">
      <c r="A118" s="152"/>
      <c r="B118" s="149" t="s">
        <v>225</v>
      </c>
      <c r="C118" s="145"/>
      <c r="D118" s="115"/>
      <c r="E118" s="114"/>
      <c r="F118" s="114"/>
      <c r="G118" s="114"/>
      <c r="H118" s="114"/>
      <c r="J118" s="147"/>
    </row>
    <row r="119" spans="1:10" s="117" customFormat="1" ht="14.1" customHeight="1">
      <c r="A119" s="152" t="s">
        <v>153</v>
      </c>
      <c r="B119" s="149" t="s">
        <v>209</v>
      </c>
      <c r="C119" s="145" t="s">
        <v>77</v>
      </c>
      <c r="D119" s="115">
        <v>2</v>
      </c>
      <c r="E119" s="114">
        <v>0</v>
      </c>
      <c r="F119" s="114">
        <f t="shared" ref="F119:F122" si="64">D119*E119</f>
        <v>0</v>
      </c>
      <c r="G119" s="114">
        <v>0</v>
      </c>
      <c r="H119" s="114">
        <f t="shared" ref="H119:H122" si="65">D119*G119</f>
        <v>0</v>
      </c>
      <c r="J119" s="147"/>
    </row>
    <row r="120" spans="1:10" s="117" customFormat="1" ht="14.1" customHeight="1">
      <c r="A120" s="152" t="s">
        <v>109</v>
      </c>
      <c r="B120" s="149" t="s">
        <v>227</v>
      </c>
      <c r="C120" s="150" t="s">
        <v>77</v>
      </c>
      <c r="D120" s="151">
        <v>1</v>
      </c>
      <c r="E120" s="142">
        <v>0</v>
      </c>
      <c r="F120" s="142">
        <f t="shared" si="64"/>
        <v>0</v>
      </c>
      <c r="G120" s="142">
        <v>0</v>
      </c>
      <c r="H120" s="142">
        <f t="shared" si="65"/>
        <v>0</v>
      </c>
      <c r="J120" s="147"/>
    </row>
    <row r="121" spans="1:10" s="117" customFormat="1" ht="14.1" customHeight="1">
      <c r="A121" s="152" t="s">
        <v>228</v>
      </c>
      <c r="B121" s="149" t="s">
        <v>210</v>
      </c>
      <c r="C121" s="145" t="s">
        <v>77</v>
      </c>
      <c r="D121" s="115">
        <v>2</v>
      </c>
      <c r="E121" s="114">
        <v>0</v>
      </c>
      <c r="F121" s="114">
        <f t="shared" si="64"/>
        <v>0</v>
      </c>
      <c r="G121" s="114">
        <v>0</v>
      </c>
      <c r="H121" s="114">
        <f t="shared" si="65"/>
        <v>0</v>
      </c>
      <c r="J121" s="147"/>
    </row>
    <row r="122" spans="1:10" s="117" customFormat="1" ht="14.1" customHeight="1">
      <c r="A122" s="152" t="s">
        <v>110</v>
      </c>
      <c r="B122" s="149" t="s">
        <v>229</v>
      </c>
      <c r="C122" s="145" t="s">
        <v>77</v>
      </c>
      <c r="D122" s="115">
        <v>3</v>
      </c>
      <c r="E122" s="114">
        <v>0</v>
      </c>
      <c r="F122" s="114">
        <f t="shared" si="64"/>
        <v>0</v>
      </c>
      <c r="G122" s="114">
        <v>0</v>
      </c>
      <c r="H122" s="114">
        <f t="shared" si="65"/>
        <v>0</v>
      </c>
      <c r="J122" s="147"/>
    </row>
    <row r="123" spans="1:10" s="117" customFormat="1" ht="14.1" customHeight="1">
      <c r="A123" s="152"/>
      <c r="B123" s="149" t="s">
        <v>231</v>
      </c>
      <c r="C123" s="145"/>
      <c r="D123" s="115"/>
      <c r="E123" s="114"/>
      <c r="F123" s="142"/>
      <c r="G123" s="142"/>
      <c r="H123" s="142"/>
      <c r="J123" s="147"/>
    </row>
    <row r="124" spans="1:10" s="117" customFormat="1" ht="14.1" customHeight="1">
      <c r="A124" s="152" t="s">
        <v>147</v>
      </c>
      <c r="B124" s="116" t="s">
        <v>202</v>
      </c>
      <c r="C124" s="145" t="s">
        <v>77</v>
      </c>
      <c r="D124" s="115">
        <v>2</v>
      </c>
      <c r="E124" s="114">
        <v>0</v>
      </c>
      <c r="F124" s="114">
        <f t="shared" ref="F124:F130" si="66">D124*E124</f>
        <v>0</v>
      </c>
      <c r="G124" s="114">
        <v>0</v>
      </c>
      <c r="H124" s="114">
        <f t="shared" ref="H124:H130" si="67">D124*G124</f>
        <v>0</v>
      </c>
      <c r="J124" s="147"/>
    </row>
    <row r="125" spans="1:10" s="117" customFormat="1" ht="14.1" customHeight="1">
      <c r="A125" s="152" t="s">
        <v>148</v>
      </c>
      <c r="B125" s="116" t="s">
        <v>232</v>
      </c>
      <c r="C125" s="145" t="s">
        <v>77</v>
      </c>
      <c r="D125" s="115">
        <v>2</v>
      </c>
      <c r="E125" s="114">
        <v>0</v>
      </c>
      <c r="F125" s="114">
        <f t="shared" si="66"/>
        <v>0</v>
      </c>
      <c r="G125" s="114">
        <v>0</v>
      </c>
      <c r="H125" s="114">
        <f t="shared" si="67"/>
        <v>0</v>
      </c>
      <c r="J125" s="147"/>
    </row>
    <row r="126" spans="1:10" s="117" customFormat="1" ht="14.1" customHeight="1">
      <c r="A126" s="152" t="s">
        <v>154</v>
      </c>
      <c r="B126" s="116" t="s">
        <v>203</v>
      </c>
      <c r="C126" s="145" t="s">
        <v>77</v>
      </c>
      <c r="D126" s="115">
        <v>1</v>
      </c>
      <c r="E126" s="142">
        <v>0</v>
      </c>
      <c r="F126" s="114">
        <f t="shared" si="66"/>
        <v>0</v>
      </c>
      <c r="G126" s="114">
        <v>0</v>
      </c>
      <c r="H126" s="114">
        <f t="shared" si="67"/>
        <v>0</v>
      </c>
      <c r="J126" s="147"/>
    </row>
    <row r="127" spans="1:10" s="117" customFormat="1" ht="14.1" customHeight="1">
      <c r="A127" s="152" t="s">
        <v>156</v>
      </c>
      <c r="B127" s="116" t="s">
        <v>234</v>
      </c>
      <c r="C127" s="145" t="s">
        <v>77</v>
      </c>
      <c r="D127" s="115">
        <v>1</v>
      </c>
      <c r="E127" s="142">
        <v>0</v>
      </c>
      <c r="F127" s="114">
        <f t="shared" si="66"/>
        <v>0</v>
      </c>
      <c r="G127" s="114">
        <v>0</v>
      </c>
      <c r="H127" s="114">
        <f t="shared" si="67"/>
        <v>0</v>
      </c>
      <c r="J127" s="147"/>
    </row>
    <row r="128" spans="1:10" s="117" customFormat="1" ht="14.1" customHeight="1">
      <c r="A128" s="152" t="s">
        <v>157</v>
      </c>
      <c r="B128" s="149" t="s">
        <v>292</v>
      </c>
      <c r="C128" s="145" t="s">
        <v>77</v>
      </c>
      <c r="D128" s="115">
        <v>2</v>
      </c>
      <c r="E128" s="114">
        <v>0</v>
      </c>
      <c r="F128" s="114">
        <f t="shared" si="66"/>
        <v>0</v>
      </c>
      <c r="G128" s="114">
        <v>0</v>
      </c>
      <c r="H128" s="114">
        <f t="shared" si="67"/>
        <v>0</v>
      </c>
      <c r="J128" s="147"/>
    </row>
    <row r="129" spans="1:10" s="117" customFormat="1" ht="14.1" customHeight="1">
      <c r="A129" s="152" t="s">
        <v>158</v>
      </c>
      <c r="B129" s="149" t="s">
        <v>268</v>
      </c>
      <c r="C129" s="145" t="s">
        <v>77</v>
      </c>
      <c r="D129" s="115">
        <v>8</v>
      </c>
      <c r="E129" s="114">
        <v>0</v>
      </c>
      <c r="F129" s="114">
        <f t="shared" si="66"/>
        <v>0</v>
      </c>
      <c r="G129" s="114">
        <v>0</v>
      </c>
      <c r="H129" s="114">
        <f t="shared" si="67"/>
        <v>0</v>
      </c>
      <c r="J129" s="147"/>
    </row>
    <row r="130" spans="1:10" s="117" customFormat="1" ht="14.1" customHeight="1">
      <c r="A130" s="152" t="s">
        <v>269</v>
      </c>
      <c r="B130" s="149" t="s">
        <v>270</v>
      </c>
      <c r="C130" s="145" t="s">
        <v>77</v>
      </c>
      <c r="D130" s="115">
        <v>16</v>
      </c>
      <c r="E130" s="114">
        <v>0</v>
      </c>
      <c r="F130" s="114">
        <f t="shared" si="66"/>
        <v>0</v>
      </c>
      <c r="G130" s="114">
        <v>0</v>
      </c>
      <c r="H130" s="114">
        <f t="shared" si="67"/>
        <v>0</v>
      </c>
      <c r="J130" s="147"/>
    </row>
    <row r="131" spans="1:10" s="117" customFormat="1" ht="14.1" customHeight="1">
      <c r="A131" s="152" t="s">
        <v>271</v>
      </c>
      <c r="B131" s="149" t="s">
        <v>272</v>
      </c>
      <c r="C131" s="150" t="s">
        <v>77</v>
      </c>
      <c r="D131" s="151">
        <v>4</v>
      </c>
      <c r="E131" s="142">
        <v>0</v>
      </c>
      <c r="F131" s="142">
        <f t="shared" ref="F131" si="68">D131*E131</f>
        <v>0</v>
      </c>
      <c r="G131" s="142">
        <v>0</v>
      </c>
      <c r="H131" s="142">
        <f t="shared" ref="H131" si="69">D131*G131</f>
        <v>0</v>
      </c>
      <c r="J131" s="147"/>
    </row>
    <row r="132" spans="1:10" s="117" customFormat="1" ht="14.1" customHeight="1">
      <c r="A132" s="152" t="s">
        <v>273</v>
      </c>
      <c r="B132" s="149" t="s">
        <v>274</v>
      </c>
      <c r="C132" s="150" t="s">
        <v>77</v>
      </c>
      <c r="D132" s="151">
        <v>3</v>
      </c>
      <c r="E132" s="142">
        <v>0</v>
      </c>
      <c r="F132" s="142">
        <f t="shared" ref="F132:F135" si="70">D132*E132</f>
        <v>0</v>
      </c>
      <c r="G132" s="142">
        <v>0</v>
      </c>
      <c r="H132" s="142">
        <f t="shared" ref="H132:H135" si="71">D132*G132</f>
        <v>0</v>
      </c>
      <c r="J132" s="147"/>
    </row>
    <row r="133" spans="1:10" s="117" customFormat="1" ht="14.1" customHeight="1">
      <c r="A133" s="152" t="s">
        <v>281</v>
      </c>
      <c r="B133" s="149" t="s">
        <v>282</v>
      </c>
      <c r="C133" s="150" t="s">
        <v>77</v>
      </c>
      <c r="D133" s="151">
        <v>1</v>
      </c>
      <c r="E133" s="142">
        <v>0</v>
      </c>
      <c r="F133" s="142">
        <f t="shared" ref="F133" si="72">D133*E133</f>
        <v>0</v>
      </c>
      <c r="G133" s="142">
        <v>0</v>
      </c>
      <c r="H133" s="142">
        <f t="shared" ref="H133" si="73">D133*G133</f>
        <v>0</v>
      </c>
      <c r="J133" s="147"/>
    </row>
    <row r="134" spans="1:10" s="117" customFormat="1" ht="14.1" customHeight="1">
      <c r="A134" s="152" t="s">
        <v>275</v>
      </c>
      <c r="B134" s="149" t="s">
        <v>213</v>
      </c>
      <c r="C134" s="150" t="s">
        <v>77</v>
      </c>
      <c r="D134" s="151">
        <v>1</v>
      </c>
      <c r="E134" s="142">
        <v>0</v>
      </c>
      <c r="F134" s="142">
        <f t="shared" si="70"/>
        <v>0</v>
      </c>
      <c r="G134" s="142">
        <v>0</v>
      </c>
      <c r="H134" s="142">
        <f t="shared" si="71"/>
        <v>0</v>
      </c>
      <c r="J134" s="147"/>
    </row>
    <row r="135" spans="1:10" s="117" customFormat="1" ht="14.1" customHeight="1">
      <c r="A135" s="152" t="s">
        <v>276</v>
      </c>
      <c r="B135" s="116" t="s">
        <v>257</v>
      </c>
      <c r="C135" s="145" t="s">
        <v>77</v>
      </c>
      <c r="D135" s="115">
        <v>3</v>
      </c>
      <c r="E135" s="114">
        <v>0</v>
      </c>
      <c r="F135" s="114">
        <f t="shared" si="70"/>
        <v>0</v>
      </c>
      <c r="G135" s="114">
        <v>0</v>
      </c>
      <c r="H135" s="114">
        <f t="shared" si="71"/>
        <v>0</v>
      </c>
      <c r="J135" s="147"/>
    </row>
    <row r="136" spans="1:10" s="117" customFormat="1" ht="14.1" customHeight="1">
      <c r="A136" s="152" t="s">
        <v>277</v>
      </c>
      <c r="B136" s="116" t="s">
        <v>278</v>
      </c>
      <c r="C136" s="150" t="s">
        <v>77</v>
      </c>
      <c r="D136" s="151">
        <v>1</v>
      </c>
      <c r="E136" s="142">
        <v>0</v>
      </c>
      <c r="F136" s="142">
        <f t="shared" ref="F136" si="74">D136*E136</f>
        <v>0</v>
      </c>
      <c r="G136" s="142">
        <v>0</v>
      </c>
      <c r="H136" s="142">
        <f t="shared" ref="H136" si="75">D136*G136</f>
        <v>0</v>
      </c>
      <c r="J136" s="147"/>
    </row>
    <row r="137" spans="1:10" s="117" customFormat="1" ht="14.1" customHeight="1">
      <c r="A137" s="152" t="s">
        <v>280</v>
      </c>
      <c r="B137" s="149" t="s">
        <v>285</v>
      </c>
      <c r="C137" s="150" t="s">
        <v>77</v>
      </c>
      <c r="D137" s="151">
        <v>6</v>
      </c>
      <c r="E137" s="142">
        <v>0</v>
      </c>
      <c r="F137" s="142">
        <f>D137*E137</f>
        <v>0</v>
      </c>
      <c r="G137" s="142">
        <v>0</v>
      </c>
      <c r="H137" s="142">
        <f>D137*G137</f>
        <v>0</v>
      </c>
      <c r="J137" s="147"/>
    </row>
    <row r="138" spans="1:10" s="117" customFormat="1" ht="14.1" customHeight="1">
      <c r="A138" s="152" t="s">
        <v>283</v>
      </c>
      <c r="B138" s="149" t="s">
        <v>287</v>
      </c>
      <c r="C138" s="150" t="s">
        <v>77</v>
      </c>
      <c r="D138" s="151">
        <v>1</v>
      </c>
      <c r="E138" s="142">
        <v>0</v>
      </c>
      <c r="F138" s="142">
        <f>D138*E138</f>
        <v>0</v>
      </c>
      <c r="G138" s="142">
        <v>0</v>
      </c>
      <c r="H138" s="142">
        <f>D138*G138</f>
        <v>0</v>
      </c>
      <c r="J138" s="147"/>
    </row>
    <row r="139" spans="1:10" s="117" customFormat="1" ht="14.1" customHeight="1">
      <c r="A139" s="152" t="s">
        <v>284</v>
      </c>
      <c r="B139" s="149" t="s">
        <v>214</v>
      </c>
      <c r="C139" s="150" t="s">
        <v>77</v>
      </c>
      <c r="D139" s="151">
        <v>1</v>
      </c>
      <c r="E139" s="142">
        <v>0</v>
      </c>
      <c r="F139" s="142">
        <f>D139*E139</f>
        <v>0</v>
      </c>
      <c r="G139" s="142">
        <v>0</v>
      </c>
      <c r="H139" s="142">
        <f t="shared" ref="H139" si="76">D139*G139</f>
        <v>0</v>
      </c>
      <c r="J139" s="147"/>
    </row>
    <row r="140" spans="1:10" s="117" customFormat="1" ht="14.1" customHeight="1">
      <c r="A140" s="152"/>
      <c r="J140" s="147"/>
    </row>
    <row r="141" spans="1:10" s="117" customFormat="1" ht="14.1" customHeight="1">
      <c r="A141" s="152"/>
      <c r="B141" s="149" t="s">
        <v>155</v>
      </c>
      <c r="C141" s="145" t="s">
        <v>91</v>
      </c>
      <c r="D141" s="151">
        <v>10</v>
      </c>
      <c r="E141" s="114">
        <v>0</v>
      </c>
      <c r="F141" s="114">
        <f>D141*E141</f>
        <v>0</v>
      </c>
      <c r="G141" s="114">
        <v>0</v>
      </c>
      <c r="H141" s="114">
        <f>D141*G141</f>
        <v>0</v>
      </c>
      <c r="J141" s="147"/>
    </row>
    <row r="142" spans="1:10" s="117" customFormat="1" ht="14.1" customHeight="1">
      <c r="A142" s="152"/>
      <c r="B142" s="149" t="s">
        <v>279</v>
      </c>
      <c r="C142" s="119" t="s">
        <v>91</v>
      </c>
      <c r="D142" s="115">
        <v>4</v>
      </c>
      <c r="E142" s="114">
        <v>0</v>
      </c>
      <c r="F142" s="114">
        <f>D142*E142</f>
        <v>0</v>
      </c>
      <c r="G142" s="114">
        <v>0</v>
      </c>
      <c r="H142" s="114">
        <f>D142*G142</f>
        <v>0</v>
      </c>
      <c r="J142" s="147"/>
    </row>
    <row r="143" spans="1:10" s="117" customFormat="1" ht="14.1" customHeight="1">
      <c r="A143" s="152"/>
      <c r="B143" s="149" t="s">
        <v>95</v>
      </c>
      <c r="C143" s="145"/>
      <c r="D143" s="115"/>
      <c r="E143" s="114"/>
      <c r="F143" s="114"/>
      <c r="G143" s="114"/>
      <c r="H143" s="114"/>
      <c r="J143" s="147"/>
    </row>
    <row r="144" spans="1:10" s="117" customFormat="1" ht="14.1" customHeight="1">
      <c r="A144" s="152"/>
      <c r="B144" s="149" t="s">
        <v>101</v>
      </c>
      <c r="C144" s="119" t="s">
        <v>92</v>
      </c>
      <c r="D144" s="115">
        <v>9</v>
      </c>
      <c r="E144" s="114">
        <v>0</v>
      </c>
      <c r="F144" s="114">
        <f t="shared" ref="F144" si="77">D144*E144</f>
        <v>0</v>
      </c>
      <c r="G144" s="114">
        <v>0</v>
      </c>
      <c r="H144" s="114">
        <f t="shared" ref="H144" si="78">D144*G144</f>
        <v>0</v>
      </c>
      <c r="J144" s="147"/>
    </row>
    <row r="145" spans="1:10" s="117" customFormat="1" ht="14.1" customHeight="1">
      <c r="A145" s="152"/>
      <c r="B145" s="149" t="s">
        <v>100</v>
      </c>
      <c r="C145" s="119" t="s">
        <v>92</v>
      </c>
      <c r="D145" s="115">
        <v>3</v>
      </c>
      <c r="E145" s="114">
        <v>0</v>
      </c>
      <c r="F145" s="114">
        <f t="shared" ref="F145:F146" si="79">D145*E145</f>
        <v>0</v>
      </c>
      <c r="G145" s="114">
        <v>0</v>
      </c>
      <c r="H145" s="114">
        <f t="shared" ref="H145:H146" si="80">D145*G145</f>
        <v>0</v>
      </c>
      <c r="J145" s="147"/>
    </row>
    <row r="146" spans="1:10" s="117" customFormat="1" ht="14.1" customHeight="1">
      <c r="A146" s="152"/>
      <c r="B146" s="149" t="s">
        <v>96</v>
      </c>
      <c r="C146" s="119" t="s">
        <v>92</v>
      </c>
      <c r="D146" s="115">
        <v>21</v>
      </c>
      <c r="E146" s="114">
        <v>0</v>
      </c>
      <c r="F146" s="114">
        <f t="shared" si="79"/>
        <v>0</v>
      </c>
      <c r="G146" s="114">
        <v>0</v>
      </c>
      <c r="H146" s="114">
        <f t="shared" si="80"/>
        <v>0</v>
      </c>
      <c r="J146" s="147"/>
    </row>
    <row r="147" spans="1:10" s="113" customFormat="1" ht="14.1" customHeight="1">
      <c r="A147" s="112"/>
      <c r="B147" s="144" t="s">
        <v>103</v>
      </c>
      <c r="C147" s="119"/>
      <c r="D147" s="115"/>
      <c r="E147" s="114"/>
      <c r="F147" s="129">
        <f>SUM(F113:F146)</f>
        <v>0</v>
      </c>
      <c r="G147" s="129"/>
      <c r="H147" s="129">
        <f>SUM(H113:H146)</f>
        <v>0</v>
      </c>
      <c r="J147" s="146"/>
    </row>
    <row r="148" spans="1:10" s="113" customFormat="1" ht="8.1" customHeight="1">
      <c r="A148" s="112"/>
      <c r="B148" s="111"/>
      <c r="C148" s="119"/>
      <c r="D148" s="115"/>
      <c r="E148" s="114"/>
      <c r="F148" s="114"/>
      <c r="G148" s="114"/>
      <c r="H148" s="114"/>
      <c r="J148" s="146"/>
    </row>
    <row r="149" spans="1:10" s="117" customFormat="1" ht="5.0999999999999996" customHeight="1">
      <c r="A149" s="121"/>
      <c r="B149" s="122"/>
      <c r="C149" s="122"/>
      <c r="D149" s="122"/>
      <c r="E149" s="122"/>
      <c r="F149" s="122"/>
      <c r="G149" s="122"/>
      <c r="H149" s="123"/>
      <c r="J149" s="147"/>
    </row>
    <row r="150" spans="1:10" s="117" customFormat="1" ht="14.1" customHeight="1">
      <c r="A150" s="124" t="s">
        <v>236</v>
      </c>
      <c r="B150" s="118"/>
      <c r="C150" s="118"/>
      <c r="D150" s="118"/>
      <c r="E150" s="118"/>
      <c r="F150" s="118"/>
      <c r="G150" s="118"/>
      <c r="H150" s="125"/>
      <c r="J150" s="147"/>
    </row>
    <row r="151" spans="1:10" s="117" customFormat="1" ht="5.0999999999999996" customHeight="1">
      <c r="A151" s="126"/>
      <c r="B151" s="120"/>
      <c r="C151" s="120"/>
      <c r="D151" s="120"/>
      <c r="E151" s="120"/>
      <c r="F151" s="120"/>
      <c r="G151" s="120"/>
      <c r="H151" s="127"/>
      <c r="J151" s="147"/>
    </row>
    <row r="152" spans="1:10" s="113" customFormat="1" ht="14.1" customHeight="1">
      <c r="A152" s="152" t="s">
        <v>111</v>
      </c>
      <c r="B152" s="116" t="s">
        <v>243</v>
      </c>
      <c r="C152" s="145" t="s">
        <v>77</v>
      </c>
      <c r="D152" s="115">
        <v>1</v>
      </c>
      <c r="E152" s="114">
        <v>0</v>
      </c>
      <c r="F152" s="114">
        <f>D152*E152</f>
        <v>0</v>
      </c>
      <c r="G152" s="114"/>
      <c r="H152" s="114"/>
      <c r="I152" s="172"/>
      <c r="J152" s="147"/>
    </row>
    <row r="153" spans="1:10" s="113" customFormat="1" ht="14.1" customHeight="1">
      <c r="A153" s="152"/>
      <c r="B153" s="116" t="s">
        <v>246</v>
      </c>
      <c r="C153" s="145"/>
      <c r="D153" s="115"/>
      <c r="E153" s="114"/>
      <c r="F153" s="114"/>
      <c r="G153" s="114"/>
      <c r="H153" s="114"/>
      <c r="I153" s="172"/>
      <c r="J153" s="147"/>
    </row>
    <row r="154" spans="1:10" s="113" customFormat="1" ht="14.1" customHeight="1">
      <c r="B154" s="116" t="s">
        <v>245</v>
      </c>
      <c r="C154" s="145"/>
      <c r="D154" s="115"/>
      <c r="E154" s="114"/>
      <c r="F154" s="114"/>
      <c r="G154" s="114"/>
      <c r="H154" s="114"/>
      <c r="I154" s="172"/>
      <c r="J154" s="147"/>
    </row>
    <row r="155" spans="1:10" s="113" customFormat="1" ht="14.1" customHeight="1">
      <c r="B155" s="116" t="s">
        <v>244</v>
      </c>
      <c r="C155" s="145"/>
      <c r="D155" s="115"/>
      <c r="E155" s="114"/>
      <c r="F155" s="114"/>
      <c r="G155" s="114"/>
      <c r="H155" s="114"/>
      <c r="I155" s="172"/>
      <c r="J155" s="147"/>
    </row>
    <row r="156" spans="1:10" s="113" customFormat="1" ht="14.1" customHeight="1">
      <c r="A156" s="152" t="s">
        <v>149</v>
      </c>
      <c r="B156" s="116" t="s">
        <v>237</v>
      </c>
      <c r="C156" s="145" t="s">
        <v>77</v>
      </c>
      <c r="D156" s="115">
        <v>1</v>
      </c>
      <c r="E156" s="114">
        <v>0</v>
      </c>
      <c r="F156" s="114">
        <f>D156*E156</f>
        <v>0</v>
      </c>
      <c r="G156" s="114">
        <v>0</v>
      </c>
      <c r="H156" s="114">
        <f>D156*G156</f>
        <v>0</v>
      </c>
      <c r="I156" s="172"/>
      <c r="J156" s="147"/>
    </row>
    <row r="157" spans="1:10" s="113" customFormat="1" ht="14.1" customHeight="1">
      <c r="A157" s="152"/>
      <c r="I157" s="172"/>
      <c r="J157" s="147"/>
    </row>
    <row r="158" spans="1:10" s="113" customFormat="1" ht="14.1" customHeight="1">
      <c r="A158" s="152"/>
      <c r="B158" s="116" t="s">
        <v>240</v>
      </c>
      <c r="C158" s="145" t="s">
        <v>92</v>
      </c>
      <c r="D158" s="115">
        <v>4</v>
      </c>
      <c r="E158" s="114"/>
      <c r="F158" s="114"/>
      <c r="G158" s="114">
        <v>0</v>
      </c>
      <c r="H158" s="114">
        <f>D158*G158</f>
        <v>0</v>
      </c>
      <c r="I158" s="172"/>
      <c r="J158" s="147"/>
    </row>
    <row r="159" spans="1:10" s="113" customFormat="1" ht="14.1" customHeight="1">
      <c r="A159" s="152"/>
      <c r="B159" s="116" t="s">
        <v>241</v>
      </c>
      <c r="C159" s="145"/>
      <c r="D159" s="115"/>
      <c r="E159" s="114"/>
      <c r="F159" s="114"/>
      <c r="G159" s="114"/>
      <c r="H159" s="114"/>
      <c r="I159" s="172"/>
      <c r="J159" s="147"/>
    </row>
    <row r="160" spans="1:10" s="113" customFormat="1" ht="14.1" customHeight="1">
      <c r="A160" s="152"/>
      <c r="B160" s="116" t="s">
        <v>242</v>
      </c>
      <c r="C160" s="145"/>
      <c r="D160" s="115"/>
      <c r="E160" s="114"/>
      <c r="F160" s="114"/>
      <c r="G160" s="114"/>
      <c r="H160" s="114"/>
      <c r="I160" s="172"/>
      <c r="J160" s="147"/>
    </row>
    <row r="161" spans="1:10" s="113" customFormat="1" ht="14.1" customHeight="1">
      <c r="A161" s="152"/>
      <c r="B161" s="116" t="s">
        <v>238</v>
      </c>
      <c r="C161" s="145" t="s">
        <v>77</v>
      </c>
      <c r="D161" s="115">
        <v>1</v>
      </c>
      <c r="E161" s="114"/>
      <c r="F161" s="114"/>
      <c r="G161" s="142">
        <v>0</v>
      </c>
      <c r="H161" s="114">
        <f>D161*G161</f>
        <v>0</v>
      </c>
      <c r="I161" s="172"/>
      <c r="J161" s="147"/>
    </row>
    <row r="162" spans="1:10" s="113" customFormat="1" ht="14.1" customHeight="1">
      <c r="A162" s="152"/>
      <c r="B162" s="116" t="s">
        <v>239</v>
      </c>
      <c r="C162" s="145"/>
      <c r="D162" s="115"/>
      <c r="E162" s="114"/>
      <c r="F162" s="114"/>
      <c r="G162" s="142"/>
      <c r="H162" s="114"/>
      <c r="I162" s="172"/>
      <c r="J162" s="147"/>
    </row>
    <row r="163" spans="1:10" s="113" customFormat="1" ht="14.1" customHeight="1">
      <c r="A163" s="112"/>
      <c r="B163" s="144" t="s">
        <v>104</v>
      </c>
      <c r="C163" s="119"/>
      <c r="D163" s="115"/>
      <c r="E163" s="114"/>
      <c r="F163" s="129">
        <f>SUM(F152:F162)</f>
        <v>0</v>
      </c>
      <c r="G163" s="129"/>
      <c r="H163" s="129">
        <f>SUM(H152:H161)</f>
        <v>0</v>
      </c>
      <c r="J163" s="146"/>
    </row>
    <row r="164" spans="1:10" s="113" customFormat="1" ht="8.1" customHeight="1">
      <c r="A164" s="112"/>
      <c r="B164" s="111"/>
      <c r="C164" s="119"/>
      <c r="D164" s="115"/>
      <c r="E164" s="114"/>
      <c r="F164" s="114"/>
      <c r="G164" s="114"/>
      <c r="H164" s="114"/>
      <c r="J164" s="146"/>
    </row>
    <row r="165" spans="1:10" s="117" customFormat="1" ht="5.0999999999999996" customHeight="1">
      <c r="A165" s="121"/>
      <c r="B165" s="122"/>
      <c r="C165" s="122"/>
      <c r="D165" s="122"/>
      <c r="E165" s="122"/>
      <c r="F165" s="122"/>
      <c r="G165" s="122"/>
      <c r="H165" s="123"/>
      <c r="J165" s="147"/>
    </row>
    <row r="166" spans="1:10" s="117" customFormat="1" ht="14.1" customHeight="1">
      <c r="A166" s="124" t="s">
        <v>247</v>
      </c>
      <c r="B166" s="118"/>
      <c r="C166" s="118"/>
      <c r="D166" s="118"/>
      <c r="E166" s="118"/>
      <c r="F166" s="118"/>
      <c r="G166" s="118"/>
      <c r="H166" s="125"/>
      <c r="J166" s="147"/>
    </row>
    <row r="167" spans="1:10" s="117" customFormat="1" ht="5.0999999999999996" customHeight="1">
      <c r="A167" s="126"/>
      <c r="B167" s="120"/>
      <c r="C167" s="120"/>
      <c r="D167" s="120"/>
      <c r="E167" s="120"/>
      <c r="F167" s="120"/>
      <c r="G167" s="120"/>
      <c r="H167" s="127"/>
      <c r="J167" s="147"/>
    </row>
    <row r="168" spans="1:10" s="113" customFormat="1" ht="14.1" customHeight="1">
      <c r="A168" s="152" t="s">
        <v>112</v>
      </c>
      <c r="B168" s="116" t="s">
        <v>290</v>
      </c>
      <c r="C168" s="145" t="s">
        <v>77</v>
      </c>
      <c r="D168" s="115">
        <v>1</v>
      </c>
      <c r="E168" s="114">
        <v>0</v>
      </c>
      <c r="F168" s="114">
        <f t="shared" ref="F168" si="81">D168*E168</f>
        <v>0</v>
      </c>
      <c r="G168" s="114">
        <v>0</v>
      </c>
      <c r="H168" s="114">
        <f t="shared" ref="H168" si="82">D168*G168</f>
        <v>0</v>
      </c>
      <c r="J168" s="146"/>
    </row>
    <row r="169" spans="1:10" s="113" customFormat="1" ht="14.1" customHeight="1">
      <c r="A169" s="152" t="s">
        <v>113</v>
      </c>
      <c r="B169" s="116" t="s">
        <v>201</v>
      </c>
      <c r="C169" s="150" t="s">
        <v>77</v>
      </c>
      <c r="D169" s="151">
        <v>2</v>
      </c>
      <c r="E169" s="142">
        <v>0</v>
      </c>
      <c r="F169" s="142">
        <f t="shared" ref="F169" si="83">D169*E169</f>
        <v>0</v>
      </c>
      <c r="G169" s="142">
        <v>0</v>
      </c>
      <c r="H169" s="142">
        <f t="shared" ref="H169" si="84">D169*G169</f>
        <v>0</v>
      </c>
      <c r="J169" s="146"/>
    </row>
    <row r="170" spans="1:10" s="113" customFormat="1" ht="14.1" customHeight="1">
      <c r="A170" s="152"/>
      <c r="B170" s="116"/>
      <c r="C170" s="145"/>
      <c r="D170" s="115"/>
      <c r="E170" s="114"/>
      <c r="F170" s="114"/>
      <c r="G170" s="114"/>
      <c r="H170" s="114"/>
      <c r="J170" s="146"/>
    </row>
    <row r="171" spans="1:10" s="113" customFormat="1" ht="14.1" customHeight="1">
      <c r="A171" s="152"/>
      <c r="B171" s="149" t="s">
        <v>95</v>
      </c>
      <c r="C171" s="145"/>
      <c r="D171" s="115"/>
      <c r="E171" s="114"/>
      <c r="F171" s="114"/>
      <c r="G171" s="114"/>
      <c r="H171" s="114"/>
      <c r="J171" s="146"/>
    </row>
    <row r="172" spans="1:10" s="113" customFormat="1" ht="14.1" customHeight="1">
      <c r="A172" s="152"/>
      <c r="B172" s="149" t="s">
        <v>291</v>
      </c>
      <c r="C172" s="119" t="s">
        <v>92</v>
      </c>
      <c r="D172" s="115">
        <v>1</v>
      </c>
      <c r="E172" s="114">
        <v>0</v>
      </c>
      <c r="F172" s="114">
        <f t="shared" ref="F172" si="85">D172*E172</f>
        <v>0</v>
      </c>
      <c r="G172" s="114">
        <v>0</v>
      </c>
      <c r="H172" s="114">
        <f t="shared" ref="H172" si="86">D172*G172</f>
        <v>0</v>
      </c>
      <c r="J172" s="146"/>
    </row>
    <row r="173" spans="1:10" s="113" customFormat="1" ht="14.1" customHeight="1">
      <c r="A173" s="112"/>
      <c r="B173" s="144" t="s">
        <v>105</v>
      </c>
      <c r="C173" s="119"/>
      <c r="D173" s="115"/>
      <c r="E173" s="114"/>
      <c r="F173" s="129">
        <f>SUM(F168:F172)</f>
        <v>0</v>
      </c>
      <c r="G173" s="129"/>
      <c r="H173" s="129">
        <f>SUM(H168:H172)</f>
        <v>0</v>
      </c>
      <c r="J173" s="146"/>
    </row>
    <row r="174" spans="1:10" s="113" customFormat="1" ht="8.1" customHeight="1">
      <c r="A174" s="112"/>
      <c r="B174" s="111"/>
      <c r="C174" s="119"/>
      <c r="D174" s="115"/>
      <c r="E174" s="114"/>
      <c r="F174" s="114"/>
      <c r="G174" s="114"/>
      <c r="H174" s="114"/>
      <c r="J174" s="146"/>
    </row>
    <row r="175" spans="1:10" s="117" customFormat="1" ht="5.0999999999999996" customHeight="1">
      <c r="A175" s="121"/>
      <c r="B175" s="122"/>
      <c r="C175" s="122"/>
      <c r="D175" s="122"/>
      <c r="E175" s="122"/>
      <c r="F175" s="122"/>
      <c r="G175" s="122"/>
      <c r="H175" s="123"/>
      <c r="J175" s="147"/>
    </row>
    <row r="176" spans="1:10" s="117" customFormat="1" ht="14.1" customHeight="1">
      <c r="A176" s="124" t="s">
        <v>248</v>
      </c>
      <c r="B176" s="118"/>
      <c r="C176" s="118"/>
      <c r="D176" s="118"/>
      <c r="E176" s="118"/>
      <c r="F176" s="118"/>
      <c r="G176" s="118"/>
      <c r="H176" s="125"/>
      <c r="J176" s="147"/>
    </row>
    <row r="177" spans="1:10" s="117" customFormat="1" ht="5.0999999999999996" customHeight="1">
      <c r="A177" s="126"/>
      <c r="B177" s="120"/>
      <c r="C177" s="120"/>
      <c r="D177" s="120"/>
      <c r="E177" s="120"/>
      <c r="F177" s="120"/>
      <c r="G177" s="120"/>
      <c r="H177" s="127"/>
      <c r="J177" s="147"/>
    </row>
    <row r="178" spans="1:10" s="113" customFormat="1" ht="14.1" customHeight="1">
      <c r="A178" s="152" t="s">
        <v>252</v>
      </c>
      <c r="B178" s="116" t="s">
        <v>256</v>
      </c>
      <c r="C178" s="145" t="s">
        <v>77</v>
      </c>
      <c r="D178" s="115">
        <v>2</v>
      </c>
      <c r="E178" s="114">
        <v>0</v>
      </c>
      <c r="F178" s="114">
        <f t="shared" ref="F178" si="87">D178*E178</f>
        <v>0</v>
      </c>
      <c r="G178" s="114">
        <v>0</v>
      </c>
      <c r="H178" s="114">
        <f t="shared" ref="H178" si="88">D178*G178</f>
        <v>0</v>
      </c>
      <c r="J178" s="146"/>
    </row>
    <row r="179" spans="1:10" s="113" customFormat="1" ht="14.1" customHeight="1">
      <c r="A179" s="152"/>
      <c r="B179" s="116" t="s">
        <v>253</v>
      </c>
      <c r="C179" s="145"/>
      <c r="D179" s="115"/>
      <c r="E179" s="114"/>
      <c r="F179" s="114"/>
      <c r="G179" s="114"/>
      <c r="H179" s="114"/>
      <c r="J179" s="146"/>
    </row>
    <row r="180" spans="1:10" s="113" customFormat="1" ht="14.1" customHeight="1">
      <c r="A180" s="152"/>
      <c r="B180" s="116" t="s">
        <v>250</v>
      </c>
      <c r="C180" s="145"/>
      <c r="D180" s="115"/>
      <c r="E180" s="114"/>
      <c r="F180" s="114"/>
      <c r="G180" s="114"/>
      <c r="H180" s="114"/>
      <c r="J180" s="146"/>
    </row>
    <row r="181" spans="1:10" s="113" customFormat="1" ht="14.1" customHeight="1">
      <c r="A181" s="152" t="s">
        <v>254</v>
      </c>
      <c r="B181" s="116" t="s">
        <v>257</v>
      </c>
      <c r="C181" s="145" t="s">
        <v>77</v>
      </c>
      <c r="D181" s="115">
        <v>2</v>
      </c>
      <c r="E181" s="114">
        <v>0</v>
      </c>
      <c r="F181" s="114">
        <f t="shared" ref="F181" si="89">D181*E181</f>
        <v>0</v>
      </c>
      <c r="G181" s="114">
        <v>0</v>
      </c>
      <c r="H181" s="114">
        <f t="shared" ref="H181" si="90">D181*G181</f>
        <v>0</v>
      </c>
      <c r="J181" s="146"/>
    </row>
    <row r="182" spans="1:10" s="113" customFormat="1" ht="14.1" customHeight="1">
      <c r="A182" s="152"/>
      <c r="B182" s="116"/>
      <c r="C182" s="145"/>
      <c r="D182" s="115"/>
      <c r="E182" s="114"/>
      <c r="F182" s="114"/>
      <c r="G182" s="114"/>
      <c r="H182" s="114"/>
      <c r="J182" s="146"/>
    </row>
    <row r="183" spans="1:10" s="113" customFormat="1" ht="14.1" customHeight="1">
      <c r="A183" s="152"/>
      <c r="B183" s="116" t="s">
        <v>251</v>
      </c>
      <c r="C183" s="145" t="s">
        <v>91</v>
      </c>
      <c r="D183" s="151">
        <v>2</v>
      </c>
      <c r="E183" s="114">
        <v>0</v>
      </c>
      <c r="F183" s="114">
        <f>D183*E183</f>
        <v>0</v>
      </c>
      <c r="G183" s="114">
        <v>0</v>
      </c>
      <c r="H183" s="114">
        <f>D183*G183</f>
        <v>0</v>
      </c>
      <c r="J183" s="146"/>
    </row>
    <row r="184" spans="1:10" s="113" customFormat="1" ht="14.1" customHeight="1">
      <c r="A184" s="152"/>
      <c r="B184" s="149" t="s">
        <v>255</v>
      </c>
      <c r="C184" s="145"/>
      <c r="D184" s="115"/>
      <c r="E184" s="114"/>
      <c r="F184" s="114"/>
      <c r="G184" s="114"/>
      <c r="H184" s="114"/>
      <c r="J184" s="146"/>
    </row>
    <row r="185" spans="1:10" s="113" customFormat="1" ht="14.1" customHeight="1">
      <c r="A185" s="152"/>
      <c r="B185" s="149" t="s">
        <v>96</v>
      </c>
      <c r="C185" s="119" t="s">
        <v>92</v>
      </c>
      <c r="D185" s="115">
        <v>12</v>
      </c>
      <c r="E185" s="114">
        <v>0</v>
      </c>
      <c r="F185" s="114">
        <f t="shared" ref="F185" si="91">D185*E185</f>
        <v>0</v>
      </c>
      <c r="G185" s="114">
        <v>0</v>
      </c>
      <c r="H185" s="114">
        <f t="shared" ref="H185" si="92">D185*G185</f>
        <v>0</v>
      </c>
      <c r="J185" s="146"/>
    </row>
    <row r="186" spans="1:10" s="113" customFormat="1" ht="14.1" customHeight="1">
      <c r="A186" s="112"/>
      <c r="B186" s="144" t="s">
        <v>249</v>
      </c>
      <c r="C186" s="119"/>
      <c r="D186" s="115"/>
      <c r="E186" s="114"/>
      <c r="F186" s="129">
        <f>SUM(F178:F185)</f>
        <v>0</v>
      </c>
      <c r="G186" s="129"/>
      <c r="H186" s="129">
        <f>SUM(H178:H185)</f>
        <v>0</v>
      </c>
      <c r="J186" s="146"/>
    </row>
    <row r="187" spans="1:10" s="113" customFormat="1" ht="8.1" customHeight="1">
      <c r="A187" s="165"/>
      <c r="B187" s="166"/>
      <c r="C187" s="167"/>
      <c r="D187" s="168"/>
      <c r="E187" s="169"/>
      <c r="F187" s="169"/>
      <c r="G187" s="169"/>
      <c r="H187" s="169"/>
      <c r="J187" s="146"/>
    </row>
    <row r="188" spans="1:10" ht="9.75" customHeight="1"/>
  </sheetData>
  <mergeCells count="1">
    <mergeCell ref="A1:H1"/>
  </mergeCells>
  <printOptions horizontalCentered="1"/>
  <pageMargins left="0.19685039370078741" right="0.19685039370078741" top="0.19685039370078741" bottom="0.39370078740157483" header="0" footer="0.11811023622047245"/>
  <pageSetup paperSize="9" orientation="portrait" r:id="rId1"/>
  <headerFooter>
    <oddFooter>&amp;L&amp;"Arial,Obyčejné"&amp;8Vypracoval: Roman Michoněk&amp;C&amp;"Arial,Obyčejné"&amp;8Strana &amp;P/&amp;N&amp;R&amp;"Arial,Obyčejné"&amp;8Datum: 07/2018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Stanislav Štětka</cp:lastModifiedBy>
  <cp:lastPrinted>2018-07-24T12:04:50Z</cp:lastPrinted>
  <dcterms:created xsi:type="dcterms:W3CDTF">2012-11-08T08:08:09Z</dcterms:created>
  <dcterms:modified xsi:type="dcterms:W3CDTF">2018-12-05T09:15:45Z</dcterms:modified>
</cp:coreProperties>
</file>