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defaultThemeVersion="124226"/>
  <bookViews>
    <workbookView xWindow="65416" yWindow="65416" windowWidth="29040" windowHeight="15840" activeTab="0"/>
  </bookViews>
  <sheets>
    <sheet name="neoceněný r." sheetId="1" r:id="rId1"/>
    <sheet name="List3" sheetId="3" r:id="rId2"/>
  </sheets>
  <definedNames/>
  <calcPr calcId="191029"/>
  <extLst/>
</workbook>
</file>

<file path=xl/sharedStrings.xml><?xml version="1.0" encoding="utf-8"?>
<sst xmlns="http://schemas.openxmlformats.org/spreadsheetml/2006/main" count="195" uniqueCount="102">
  <si>
    <t>Pol.</t>
  </si>
  <si>
    <t>Název položky</t>
  </si>
  <si>
    <t>Jednotka</t>
  </si>
  <si>
    <t>Množství</t>
  </si>
  <si>
    <t>Jedn.cena</t>
  </si>
  <si>
    <t>Celk.cena</t>
  </si>
  <si>
    <t>1.</t>
  </si>
  <si>
    <t>soub.</t>
  </si>
  <si>
    <t>2.</t>
  </si>
  <si>
    <t>Dtto - montáž</t>
  </si>
  <si>
    <t>3.</t>
  </si>
  <si>
    <t>4.</t>
  </si>
  <si>
    <t>5.</t>
  </si>
  <si>
    <t>6.</t>
  </si>
  <si>
    <t>Kč,-</t>
  </si>
  <si>
    <t>ks</t>
  </si>
  <si>
    <t>Potrubí ÚT</t>
  </si>
  <si>
    <t>m</t>
  </si>
  <si>
    <t>Tlaková zkouška měděného potrubí do 35/1,5mm</t>
  </si>
  <si>
    <t>Potrubí ÚT celkem</t>
  </si>
  <si>
    <t>Armatury ÚT</t>
  </si>
  <si>
    <t>Armatury ÚT celkem</t>
  </si>
  <si>
    <t>Izolace tepelné</t>
  </si>
  <si>
    <t>Izolace tepelné celkem</t>
  </si>
  <si>
    <t>HZS</t>
  </si>
  <si>
    <t>hod</t>
  </si>
  <si>
    <t>HZS celkem</t>
  </si>
  <si>
    <t>Stavba :</t>
  </si>
  <si>
    <t>Část :</t>
  </si>
  <si>
    <t>Stupeň :</t>
  </si>
  <si>
    <t>Investor :</t>
  </si>
  <si>
    <t>Příloha č. :</t>
  </si>
  <si>
    <t>Rekapitulace nákladů</t>
  </si>
  <si>
    <t>Celkem bez DPH</t>
  </si>
  <si>
    <t>Datum :</t>
  </si>
  <si>
    <t>Topná zkouška</t>
  </si>
  <si>
    <t>Vypracovala :</t>
  </si>
  <si>
    <t>Ing. Rusinová</t>
  </si>
  <si>
    <t>D+M</t>
  </si>
  <si>
    <t>Otopná tělesa ÚT</t>
  </si>
  <si>
    <t>Otopná tělesa ÚT celkem</t>
  </si>
  <si>
    <t>Montážní set k otopnému tělesu</t>
  </si>
  <si>
    <t>Upevňovací set pro otopné těleso</t>
  </si>
  <si>
    <t>Otopná tělesa UT</t>
  </si>
  <si>
    <t>Bourací práce, zednická výpomoc</t>
  </si>
  <si>
    <t>Zhotovení drážek ve zdivu a v podlaze pro uložení</t>
  </si>
  <si>
    <t>potrubí ÚT, vyspravení a zaomítání drážek - D+M</t>
  </si>
  <si>
    <t>Bourací práce, zednická výpomoc celkem</t>
  </si>
  <si>
    <t>Zkoušky, pomocné práce</t>
  </si>
  <si>
    <t xml:space="preserve">Napouštění vody do otopných soustav, ovzdušnění </t>
  </si>
  <si>
    <t>Vypouštění vody z otopných soustav</t>
  </si>
  <si>
    <t>Přesun hmot pro otopná tělesa v objektech v do 6 m</t>
  </si>
  <si>
    <t>t</t>
  </si>
  <si>
    <t>Zregulování otopné soustavy</t>
  </si>
  <si>
    <t>Demontáže</t>
  </si>
  <si>
    <t>Demontáže ZTI celkem</t>
  </si>
  <si>
    <t>Demontáž trubních rozvodů otopného systému</t>
  </si>
  <si>
    <t>těles, napojení na stávající rozvody, osazení armatur</t>
  </si>
  <si>
    <t>Vytápění</t>
  </si>
  <si>
    <t>Oprava podlahy interiéru školního bazénu včetně nové hydroizolace a topení</t>
  </si>
  <si>
    <t>-</t>
  </si>
  <si>
    <t>11.Základní škola Jiřího z Poděbrad, Základní škola Frýdek-Místek</t>
  </si>
  <si>
    <t>Jiřího z Poděbrad 3109, 739 01 Frýdek-Místek</t>
  </si>
  <si>
    <t>leden</t>
  </si>
  <si>
    <t>Regulační šroubení H-kus  G15 -</t>
  </si>
  <si>
    <t>Termostatický ventil, G15 - D+M</t>
  </si>
  <si>
    <t>Termostatická hlavice- D+M</t>
  </si>
  <si>
    <t xml:space="preserve">Potrubí z hladkých, měděných trubek, </t>
  </si>
  <si>
    <t>Kulový kohout přímý, G25 - D+M</t>
  </si>
  <si>
    <t>Kohout vypouštěcí, G32 - D+M</t>
  </si>
  <si>
    <t>spojovaných pájením, průměr 28/1,5mm - D+M</t>
  </si>
  <si>
    <t>Dtto avšak průměr 35/1,5mm - D+M</t>
  </si>
  <si>
    <t>Dtto avšak průměr 42/1,5mm - D+M</t>
  </si>
  <si>
    <t>Ocelové,deskové, otopné těleso, spodní připojení</t>
  </si>
  <si>
    <t>33 600/900 - D+M</t>
  </si>
  <si>
    <t>33 900/1800 - D+M</t>
  </si>
  <si>
    <t>Termoizolační pouzdra, tl.25mm, pro</t>
  </si>
  <si>
    <t>měděné potrubí, průměr 28/1,5 mm</t>
  </si>
  <si>
    <t>Dtto avšak pro potrubí průměr 35/1,5 mm</t>
  </si>
  <si>
    <t>Dtto avšak pro potrubí průměr 42/1,5 mm</t>
  </si>
  <si>
    <t xml:space="preserve">Montáž termoizolačních pouzder </t>
  </si>
  <si>
    <t xml:space="preserve">Stabilizovaná, polystyrénová deska </t>
  </si>
  <si>
    <t>m2</t>
  </si>
  <si>
    <t>7.</t>
  </si>
  <si>
    <t>8.</t>
  </si>
  <si>
    <t>9.</t>
  </si>
  <si>
    <t>Poznámka :</t>
  </si>
  <si>
    <t>Betonový potěr nebo anhydridový potěr není součástí rozpočtu.</t>
  </si>
  <si>
    <t xml:space="preserve">Dilatační pás </t>
  </si>
  <si>
    <t xml:space="preserve">Připojovací adaptér </t>
  </si>
  <si>
    <t>Rozdělovací stanice  - pro 4okruhy</t>
  </si>
  <si>
    <t xml:space="preserve">Skříňka pro rozdělovací stanici </t>
  </si>
  <si>
    <t xml:space="preserve">Ochranná trubka </t>
  </si>
  <si>
    <t>Plastifikátor ( balení = 10kg )</t>
  </si>
  <si>
    <t xml:space="preserve">Montáž podlahového vytápění </t>
  </si>
  <si>
    <t>Podlahové vytápění celkem</t>
  </si>
  <si>
    <t xml:space="preserve">Podlahové vytápění </t>
  </si>
  <si>
    <t>Trubka polybutenová (18x2mm)</t>
  </si>
  <si>
    <t>Podlahové vytápění</t>
  </si>
  <si>
    <t xml:space="preserve">Potrubí měděné-úprava rozvodů pro napojení otop. </t>
  </si>
  <si>
    <t>včetně otopných těles</t>
  </si>
  <si>
    <t>Neoceněný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</si>
</sst>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Fill="1"/>
    <xf numFmtId="4" fontId="0" fillId="0" borderId="0" xfId="0" applyNumberFormat="1"/>
    <xf numFmtId="4" fontId="1" fillId="0" borderId="0" xfId="0" applyNumberFormat="1" applyFont="1"/>
    <xf numFmtId="4" fontId="9" fillId="0" borderId="0" xfId="0" applyNumberFormat="1" applyFont="1"/>
    <xf numFmtId="4" fontId="0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8"/>
  <sheetViews>
    <sheetView tabSelected="1" workbookViewId="0" topLeftCell="A64">
      <selection activeCell="O88" sqref="O88"/>
    </sheetView>
  </sheetViews>
  <sheetFormatPr defaultColWidth="9.140625" defaultRowHeight="12.75"/>
  <cols>
    <col min="1" max="1" width="4.140625" style="0" customWidth="1"/>
    <col min="4" max="4" width="11.28125" style="0" customWidth="1"/>
    <col min="5" max="5" width="16.8515625" style="0" customWidth="1"/>
    <col min="6" max="6" width="7.28125" style="0" customWidth="1"/>
    <col min="7" max="7" width="11.421875" style="0" bestFit="1" customWidth="1"/>
    <col min="8" max="8" width="8.8515625" style="12" customWidth="1"/>
    <col min="9" max="9" width="9.140625" style="12" customWidth="1"/>
  </cols>
  <sheetData>
    <row r="1" spans="1:4" ht="14.25">
      <c r="A1" s="6" t="s">
        <v>27</v>
      </c>
      <c r="B1" s="6"/>
      <c r="C1" s="6" t="s">
        <v>59</v>
      </c>
      <c r="D1" s="9"/>
    </row>
    <row r="2" spans="1:4" ht="14.25">
      <c r="A2" s="6" t="s">
        <v>28</v>
      </c>
      <c r="B2" s="6"/>
      <c r="C2" s="6" t="s">
        <v>58</v>
      </c>
      <c r="D2" s="9"/>
    </row>
    <row r="3" spans="1:4" ht="14.25">
      <c r="A3" s="6" t="s">
        <v>29</v>
      </c>
      <c r="B3" s="6"/>
      <c r="C3" s="6" t="s">
        <v>60</v>
      </c>
      <c r="D3" s="9"/>
    </row>
    <row r="4" spans="1:4" ht="14.25">
      <c r="A4" s="6" t="s">
        <v>30</v>
      </c>
      <c r="B4" s="6"/>
      <c r="C4" s="6" t="s">
        <v>61</v>
      </c>
      <c r="D4" s="9"/>
    </row>
    <row r="5" spans="3:4" ht="14.25">
      <c r="C5" s="6" t="s">
        <v>62</v>
      </c>
      <c r="D5" s="9"/>
    </row>
    <row r="6" spans="1:3" ht="12.75">
      <c r="A6" s="6" t="s">
        <v>31</v>
      </c>
      <c r="B6" s="6"/>
      <c r="C6" s="6" t="s">
        <v>101</v>
      </c>
    </row>
    <row r="8" spans="2:3" ht="12.75">
      <c r="B8" s="2" t="s">
        <v>32</v>
      </c>
      <c r="C8" s="2"/>
    </row>
    <row r="10" spans="1:6" ht="12.75">
      <c r="A10" s="6" t="s">
        <v>6</v>
      </c>
      <c r="B10" t="s">
        <v>16</v>
      </c>
      <c r="E10" s="18">
        <f>I67</f>
        <v>0</v>
      </c>
      <c r="F10" t="s">
        <v>14</v>
      </c>
    </row>
    <row r="11" spans="2:5" ht="12.75">
      <c r="B11" s="2"/>
      <c r="C11" s="2"/>
      <c r="E11" s="18"/>
    </row>
    <row r="12" spans="1:6" ht="12.75">
      <c r="A12" s="6" t="s">
        <v>8</v>
      </c>
      <c r="B12" t="s">
        <v>20</v>
      </c>
      <c r="E12" s="18">
        <f>I77</f>
        <v>0</v>
      </c>
      <c r="F12" t="s">
        <v>14</v>
      </c>
    </row>
    <row r="13" ht="12.75">
      <c r="E13" s="18"/>
    </row>
    <row r="14" spans="1:6" ht="12.75">
      <c r="A14" s="6" t="s">
        <v>10</v>
      </c>
      <c r="B14" s="6" t="s">
        <v>43</v>
      </c>
      <c r="E14" s="18">
        <f>I87</f>
        <v>0</v>
      </c>
      <c r="F14" t="s">
        <v>14</v>
      </c>
    </row>
    <row r="15" ht="12.75">
      <c r="E15" s="18"/>
    </row>
    <row r="16" spans="1:6" ht="12.75">
      <c r="A16" s="6" t="s">
        <v>11</v>
      </c>
      <c r="B16" t="s">
        <v>22</v>
      </c>
      <c r="E16" s="18">
        <f>I95</f>
        <v>0</v>
      </c>
      <c r="F16" t="s">
        <v>14</v>
      </c>
    </row>
    <row r="17" ht="12.75">
      <c r="E17" s="18"/>
    </row>
    <row r="18" spans="1:6" ht="12.75">
      <c r="A18" s="6" t="s">
        <v>12</v>
      </c>
      <c r="B18" s="6" t="s">
        <v>98</v>
      </c>
      <c r="E18" s="18">
        <f>I107</f>
        <v>0</v>
      </c>
      <c r="F18" t="s">
        <v>14</v>
      </c>
    </row>
    <row r="19" ht="12.75">
      <c r="E19" s="18"/>
    </row>
    <row r="20" spans="1:6" ht="12.75">
      <c r="A20" s="6" t="s">
        <v>13</v>
      </c>
      <c r="B20" s="6" t="s">
        <v>54</v>
      </c>
      <c r="E20" s="18">
        <f>I118</f>
        <v>0</v>
      </c>
      <c r="F20" s="6" t="s">
        <v>14</v>
      </c>
    </row>
    <row r="21" ht="12.75">
      <c r="E21" s="18"/>
    </row>
    <row r="22" spans="1:6" ht="12.75">
      <c r="A22" s="6" t="s">
        <v>83</v>
      </c>
      <c r="B22" s="6" t="s">
        <v>44</v>
      </c>
      <c r="E22" s="18">
        <f>I123</f>
        <v>0</v>
      </c>
      <c r="F22" t="s">
        <v>14</v>
      </c>
    </row>
    <row r="23" ht="12.75">
      <c r="E23" s="18"/>
    </row>
    <row r="24" spans="1:6" ht="12.75">
      <c r="A24" s="6" t="s">
        <v>84</v>
      </c>
      <c r="B24" t="s">
        <v>24</v>
      </c>
      <c r="E24" s="18">
        <f>I131</f>
        <v>0</v>
      </c>
      <c r="F24" t="s">
        <v>14</v>
      </c>
    </row>
    <row r="26" spans="2:12" ht="12.75">
      <c r="B26" s="10" t="s">
        <v>33</v>
      </c>
      <c r="C26" s="10"/>
      <c r="D26" s="10"/>
      <c r="E26" s="14">
        <f>E10+E12+E14+E16+E18+E20+E22+E24</f>
        <v>0</v>
      </c>
      <c r="F26" s="10" t="s">
        <v>14</v>
      </c>
      <c r="L26" s="6"/>
    </row>
    <row r="27" ht="12.75">
      <c r="L27" s="6"/>
    </row>
    <row r="28" ht="12.75">
      <c r="L28" s="6"/>
    </row>
    <row r="29" ht="12.75">
      <c r="L29" s="6"/>
    </row>
    <row r="30" ht="12.75">
      <c r="L30" s="6"/>
    </row>
    <row r="31" ht="12.75">
      <c r="L31" s="6"/>
    </row>
    <row r="32" ht="12.75">
      <c r="L32" s="6"/>
    </row>
    <row r="33" ht="12.75">
      <c r="L33" s="6"/>
    </row>
    <row r="34" ht="12.75">
      <c r="L34" s="6"/>
    </row>
    <row r="35" ht="12.75">
      <c r="L35" s="6"/>
    </row>
    <row r="36" ht="12.75">
      <c r="L36" s="6"/>
    </row>
    <row r="37" ht="12.75">
      <c r="L37" s="6"/>
    </row>
    <row r="38" ht="12.75">
      <c r="L38" s="6"/>
    </row>
    <row r="39" ht="12.75">
      <c r="L39" s="6"/>
    </row>
    <row r="40" ht="12.75">
      <c r="L40" s="6"/>
    </row>
    <row r="41" ht="12.75">
      <c r="L41" s="6"/>
    </row>
    <row r="42" ht="12.75">
      <c r="L42" s="6"/>
    </row>
    <row r="43" ht="12.75">
      <c r="L43" s="6"/>
    </row>
    <row r="44" ht="12.75">
      <c r="L44" s="6"/>
    </row>
    <row r="45" ht="12.75">
      <c r="L45" s="6"/>
    </row>
    <row r="46" ht="12.75">
      <c r="L46" s="6"/>
    </row>
    <row r="47" ht="12.75">
      <c r="L47" s="6"/>
    </row>
    <row r="48" ht="12.75">
      <c r="L48" s="6"/>
    </row>
    <row r="49" ht="12.75">
      <c r="L49" s="6"/>
    </row>
    <row r="50" ht="12.75">
      <c r="L50" s="6"/>
    </row>
    <row r="51" ht="12.75">
      <c r="L51" s="6"/>
    </row>
    <row r="52" spans="1:5" ht="12.75">
      <c r="A52" s="6" t="s">
        <v>36</v>
      </c>
      <c r="C52" s="6" t="s">
        <v>37</v>
      </c>
      <c r="E52" s="1"/>
    </row>
    <row r="53" spans="5:9" ht="12.75">
      <c r="E53" s="1"/>
      <c r="F53" s="1"/>
      <c r="G53" s="1"/>
      <c r="H53" s="13"/>
      <c r="I53" s="13"/>
    </row>
    <row r="54" spans="1:4" ht="12.75">
      <c r="A54" t="s">
        <v>34</v>
      </c>
      <c r="C54" s="6" t="s">
        <v>63</v>
      </c>
      <c r="D54">
        <v>2019</v>
      </c>
    </row>
    <row r="55" ht="12.75">
      <c r="A55" s="1"/>
    </row>
    <row r="56" ht="12.75">
      <c r="A56" s="1"/>
    </row>
    <row r="57" spans="1:9" ht="12.75">
      <c r="A57" s="1" t="s">
        <v>0</v>
      </c>
      <c r="B57" s="1" t="s">
        <v>1</v>
      </c>
      <c r="C57" s="1"/>
      <c r="D57" s="1"/>
      <c r="E57" s="1"/>
      <c r="F57" s="1" t="s">
        <v>2</v>
      </c>
      <c r="G57" s="1" t="s">
        <v>3</v>
      </c>
      <c r="H57" s="13" t="s">
        <v>4</v>
      </c>
      <c r="I57" s="13" t="s">
        <v>5</v>
      </c>
    </row>
    <row r="58" spans="1:9" ht="12.75">
      <c r="A58" s="1"/>
      <c r="B58" s="1"/>
      <c r="C58" s="1"/>
      <c r="D58" s="1"/>
      <c r="E58" s="1"/>
      <c r="F58" s="1"/>
      <c r="G58" s="1"/>
      <c r="H58" s="13"/>
      <c r="I58" s="13"/>
    </row>
    <row r="59" ht="12.75">
      <c r="B59" s="2" t="s">
        <v>16</v>
      </c>
    </row>
    <row r="60" spans="1:2" ht="12.75">
      <c r="A60" t="s">
        <v>6</v>
      </c>
      <c r="B60" s="3" t="s">
        <v>67</v>
      </c>
    </row>
    <row r="61" spans="2:9" ht="12.75">
      <c r="B61" s="3" t="s">
        <v>70</v>
      </c>
      <c r="F61" s="6" t="s">
        <v>17</v>
      </c>
      <c r="G61">
        <v>54</v>
      </c>
      <c r="I61" s="12">
        <f>G61*H61</f>
        <v>0</v>
      </c>
    </row>
    <row r="62" spans="1:9" ht="12.75">
      <c r="A62" s="6" t="s">
        <v>8</v>
      </c>
      <c r="B62" s="3" t="s">
        <v>71</v>
      </c>
      <c r="F62" s="6" t="s">
        <v>17</v>
      </c>
      <c r="G62">
        <v>52</v>
      </c>
      <c r="I62" s="12">
        <f aca="true" t="shared" si="0" ref="I62:I122">G62*H62</f>
        <v>0</v>
      </c>
    </row>
    <row r="63" spans="1:9" ht="12.75">
      <c r="A63" s="6" t="s">
        <v>10</v>
      </c>
      <c r="B63" s="3" t="s">
        <v>72</v>
      </c>
      <c r="F63" s="6" t="s">
        <v>17</v>
      </c>
      <c r="G63">
        <v>6</v>
      </c>
      <c r="I63" s="12">
        <f t="shared" si="0"/>
        <v>0</v>
      </c>
    </row>
    <row r="64" spans="1:2" ht="12.75">
      <c r="A64" s="6" t="s">
        <v>11</v>
      </c>
      <c r="B64" s="3" t="s">
        <v>99</v>
      </c>
    </row>
    <row r="65" spans="2:9" ht="12.75">
      <c r="B65" s="3" t="s">
        <v>57</v>
      </c>
      <c r="F65" s="6" t="s">
        <v>7</v>
      </c>
      <c r="G65">
        <v>1</v>
      </c>
      <c r="I65" s="12">
        <f t="shared" si="0"/>
        <v>0</v>
      </c>
    </row>
    <row r="66" spans="1:9" ht="12.75">
      <c r="A66" s="6" t="s">
        <v>12</v>
      </c>
      <c r="B66" s="3" t="s">
        <v>18</v>
      </c>
      <c r="F66" t="s">
        <v>17</v>
      </c>
      <c r="G66">
        <f>SUM(G61:G63)</f>
        <v>112</v>
      </c>
      <c r="I66" s="12">
        <f t="shared" si="0"/>
        <v>0</v>
      </c>
    </row>
    <row r="67" spans="2:9" ht="12.75">
      <c r="B67" t="s">
        <v>19</v>
      </c>
      <c r="F67" t="s">
        <v>14</v>
      </c>
      <c r="I67" s="14">
        <f>SUM(I61:I66)</f>
        <v>0</v>
      </c>
    </row>
    <row r="69" ht="12.75">
      <c r="B69" s="2" t="s">
        <v>20</v>
      </c>
    </row>
    <row r="70" spans="1:9" ht="12.75">
      <c r="A70" s="6" t="s">
        <v>6</v>
      </c>
      <c r="B70" s="6" t="s">
        <v>65</v>
      </c>
      <c r="F70" t="s">
        <v>15</v>
      </c>
      <c r="G70">
        <v>13</v>
      </c>
      <c r="I70" s="12">
        <f t="shared" si="0"/>
        <v>0</v>
      </c>
    </row>
    <row r="71" spans="1:9" ht="12.75">
      <c r="A71" s="6" t="s">
        <v>8</v>
      </c>
      <c r="B71" s="6" t="s">
        <v>66</v>
      </c>
      <c r="F71" t="s">
        <v>15</v>
      </c>
      <c r="G71">
        <v>13</v>
      </c>
      <c r="I71" s="12">
        <f t="shared" si="0"/>
        <v>0</v>
      </c>
    </row>
    <row r="72" spans="1:2" ht="12.75">
      <c r="A72" s="6" t="s">
        <v>10</v>
      </c>
      <c r="B72" s="6" t="s">
        <v>64</v>
      </c>
    </row>
    <row r="73" spans="2:9" ht="12.75">
      <c r="B73" t="s">
        <v>38</v>
      </c>
      <c r="F73" t="s">
        <v>15</v>
      </c>
      <c r="G73">
        <v>13</v>
      </c>
      <c r="I73" s="12">
        <f t="shared" si="0"/>
        <v>0</v>
      </c>
    </row>
    <row r="74" spans="1:9" ht="12.75">
      <c r="A74" t="s">
        <v>11</v>
      </c>
      <c r="B74" t="s">
        <v>68</v>
      </c>
      <c r="F74" t="s">
        <v>15</v>
      </c>
      <c r="G74">
        <v>2</v>
      </c>
      <c r="I74" s="12">
        <f t="shared" si="0"/>
        <v>0</v>
      </c>
    </row>
    <row r="75" spans="1:9" ht="12.75">
      <c r="A75" t="s">
        <v>12</v>
      </c>
      <c r="B75" t="s">
        <v>69</v>
      </c>
      <c r="F75" t="s">
        <v>15</v>
      </c>
      <c r="G75">
        <v>12</v>
      </c>
      <c r="I75" s="12">
        <f t="shared" si="0"/>
        <v>0</v>
      </c>
    </row>
    <row r="76" spans="1:9" ht="12.75">
      <c r="A76" t="s">
        <v>13</v>
      </c>
      <c r="B76" t="s">
        <v>69</v>
      </c>
      <c r="F76" t="s">
        <v>15</v>
      </c>
      <c r="G76">
        <v>2</v>
      </c>
      <c r="I76" s="12">
        <f t="shared" si="0"/>
        <v>0</v>
      </c>
    </row>
    <row r="77" spans="2:9" ht="12.75">
      <c r="B77" t="s">
        <v>21</v>
      </c>
      <c r="F77" t="s">
        <v>14</v>
      </c>
      <c r="I77" s="14">
        <f>SUM(I70:I76)</f>
        <v>0</v>
      </c>
    </row>
    <row r="78" spans="1:8" ht="12.75">
      <c r="A78" s="1"/>
      <c r="B78" s="1"/>
      <c r="C78" s="1"/>
      <c r="D78" s="1"/>
      <c r="E78" s="1"/>
      <c r="F78" s="1"/>
      <c r="G78" s="1"/>
      <c r="H78" s="13"/>
    </row>
    <row r="79" spans="2:3" ht="12.75">
      <c r="B79" s="2" t="s">
        <v>39</v>
      </c>
      <c r="C79" s="2"/>
    </row>
    <row r="80" spans="1:2" ht="12.75">
      <c r="A80" s="6" t="s">
        <v>6</v>
      </c>
      <c r="B80" s="3" t="s">
        <v>73</v>
      </c>
    </row>
    <row r="81" spans="2:9" ht="12.75">
      <c r="B81" s="3" t="s">
        <v>74</v>
      </c>
      <c r="F81" t="s">
        <v>15</v>
      </c>
      <c r="G81">
        <v>8</v>
      </c>
      <c r="I81" s="12">
        <f t="shared" si="0"/>
        <v>0</v>
      </c>
    </row>
    <row r="82" spans="1:2" ht="12.75">
      <c r="A82" s="6" t="s">
        <v>8</v>
      </c>
      <c r="B82" s="3" t="s">
        <v>73</v>
      </c>
    </row>
    <row r="83" spans="2:9" ht="12.75">
      <c r="B83" s="3" t="s">
        <v>75</v>
      </c>
      <c r="F83" t="s">
        <v>15</v>
      </c>
      <c r="G83">
        <v>5</v>
      </c>
      <c r="I83" s="12">
        <f t="shared" si="0"/>
        <v>0</v>
      </c>
    </row>
    <row r="84" spans="1:9" ht="12.75">
      <c r="A84" s="6" t="s">
        <v>10</v>
      </c>
      <c r="B84" s="3" t="s">
        <v>9</v>
      </c>
      <c r="F84" t="s">
        <v>15</v>
      </c>
      <c r="G84">
        <v>13</v>
      </c>
      <c r="I84" s="12">
        <f t="shared" si="0"/>
        <v>0</v>
      </c>
    </row>
    <row r="85" spans="1:9" ht="12.75">
      <c r="A85" s="6" t="s">
        <v>11</v>
      </c>
      <c r="B85" s="3" t="s">
        <v>41</v>
      </c>
      <c r="F85" t="s">
        <v>7</v>
      </c>
      <c r="G85">
        <v>13</v>
      </c>
      <c r="I85" s="12">
        <f t="shared" si="0"/>
        <v>0</v>
      </c>
    </row>
    <row r="86" spans="1:9" ht="12.75">
      <c r="A86" s="6" t="s">
        <v>12</v>
      </c>
      <c r="B86" s="3" t="s">
        <v>42</v>
      </c>
      <c r="F86" t="s">
        <v>7</v>
      </c>
      <c r="G86">
        <v>13</v>
      </c>
      <c r="I86" s="12">
        <f t="shared" si="0"/>
        <v>0</v>
      </c>
    </row>
    <row r="87" spans="2:9" ht="12.75">
      <c r="B87" t="s">
        <v>40</v>
      </c>
      <c r="F87" t="s">
        <v>14</v>
      </c>
      <c r="I87" s="14">
        <f>SUM(I81:I86)</f>
        <v>0</v>
      </c>
    </row>
    <row r="89" ht="12.75">
      <c r="B89" s="11" t="s">
        <v>22</v>
      </c>
    </row>
    <row r="90" spans="1:2" ht="12.75">
      <c r="A90" t="s">
        <v>6</v>
      </c>
      <c r="B90" s="3" t="s">
        <v>76</v>
      </c>
    </row>
    <row r="91" spans="2:9" ht="12.75">
      <c r="B91" s="3" t="s">
        <v>77</v>
      </c>
      <c r="F91" t="s">
        <v>17</v>
      </c>
      <c r="G91">
        <v>54</v>
      </c>
      <c r="I91" s="12">
        <f t="shared" si="0"/>
        <v>0</v>
      </c>
    </row>
    <row r="92" spans="1:9" ht="12.75">
      <c r="A92" s="6" t="s">
        <v>8</v>
      </c>
      <c r="B92" s="3" t="s">
        <v>78</v>
      </c>
      <c r="F92" t="s">
        <v>17</v>
      </c>
      <c r="G92">
        <v>52</v>
      </c>
      <c r="I92" s="12">
        <f t="shared" si="0"/>
        <v>0</v>
      </c>
    </row>
    <row r="93" spans="1:9" ht="12.75">
      <c r="A93" s="6" t="s">
        <v>10</v>
      </c>
      <c r="B93" s="3" t="s">
        <v>79</v>
      </c>
      <c r="F93" t="s">
        <v>17</v>
      </c>
      <c r="G93">
        <v>6</v>
      </c>
      <c r="I93" s="12">
        <f t="shared" si="0"/>
        <v>0</v>
      </c>
    </row>
    <row r="94" spans="1:9" ht="12.75">
      <c r="A94" s="6" t="s">
        <v>11</v>
      </c>
      <c r="B94" s="3" t="s">
        <v>80</v>
      </c>
      <c r="F94" t="s">
        <v>17</v>
      </c>
      <c r="G94">
        <f>G91+G92+G93</f>
        <v>112</v>
      </c>
      <c r="I94" s="12">
        <f t="shared" si="0"/>
        <v>0</v>
      </c>
    </row>
    <row r="95" spans="2:9" ht="12.75">
      <c r="B95" s="3" t="s">
        <v>23</v>
      </c>
      <c r="F95" t="s">
        <v>14</v>
      </c>
      <c r="I95" s="14">
        <f>SUM(I91:I94)</f>
        <v>0</v>
      </c>
    </row>
    <row r="96" ht="12.75">
      <c r="B96" s="3"/>
    </row>
    <row r="97" spans="2:5" ht="12.75">
      <c r="B97" s="2" t="s">
        <v>96</v>
      </c>
      <c r="C97" s="2"/>
      <c r="D97" s="2"/>
      <c r="E97" s="2"/>
    </row>
    <row r="98" spans="1:9" ht="12.75">
      <c r="A98" s="6" t="s">
        <v>6</v>
      </c>
      <c r="B98" s="6" t="s">
        <v>81</v>
      </c>
      <c r="C98" s="6"/>
      <c r="D98" s="6"/>
      <c r="E98" s="6"/>
      <c r="F98" s="6" t="s">
        <v>82</v>
      </c>
      <c r="G98" s="6">
        <v>80</v>
      </c>
      <c r="H98" s="15"/>
      <c r="I98" s="12">
        <f t="shared" si="0"/>
        <v>0</v>
      </c>
    </row>
    <row r="99" spans="1:9" ht="12.75">
      <c r="A99" t="s">
        <v>8</v>
      </c>
      <c r="B99" t="s">
        <v>88</v>
      </c>
      <c r="F99" t="s">
        <v>17</v>
      </c>
      <c r="G99">
        <v>144</v>
      </c>
      <c r="I99" s="12">
        <f t="shared" si="0"/>
        <v>0</v>
      </c>
    </row>
    <row r="100" spans="1:9" ht="12.75">
      <c r="A100" s="6" t="s">
        <v>10</v>
      </c>
      <c r="B100" s="6" t="s">
        <v>97</v>
      </c>
      <c r="F100" t="s">
        <v>17</v>
      </c>
      <c r="G100" s="4">
        <v>467</v>
      </c>
      <c r="I100" s="12">
        <f t="shared" si="0"/>
        <v>0</v>
      </c>
    </row>
    <row r="101" spans="1:9" ht="12.75">
      <c r="A101" t="s">
        <v>11</v>
      </c>
      <c r="B101" s="6" t="s">
        <v>89</v>
      </c>
      <c r="F101" t="s">
        <v>15</v>
      </c>
      <c r="G101">
        <v>8</v>
      </c>
      <c r="I101" s="12">
        <f t="shared" si="0"/>
        <v>0</v>
      </c>
    </row>
    <row r="102" spans="1:9" ht="12.75">
      <c r="A102" s="6" t="s">
        <v>12</v>
      </c>
      <c r="B102" s="6" t="s">
        <v>90</v>
      </c>
      <c r="F102" t="s">
        <v>15</v>
      </c>
      <c r="G102">
        <v>1</v>
      </c>
      <c r="I102" s="12">
        <f t="shared" si="0"/>
        <v>0</v>
      </c>
    </row>
    <row r="103" spans="1:9" ht="12.75">
      <c r="A103" t="s">
        <v>13</v>
      </c>
      <c r="B103" s="6" t="s">
        <v>91</v>
      </c>
      <c r="F103" t="s">
        <v>15</v>
      </c>
      <c r="G103">
        <v>1</v>
      </c>
      <c r="I103" s="12">
        <f t="shared" si="0"/>
        <v>0</v>
      </c>
    </row>
    <row r="104" spans="1:9" ht="12.75">
      <c r="A104" s="6" t="s">
        <v>83</v>
      </c>
      <c r="B104" s="6" t="s">
        <v>92</v>
      </c>
      <c r="F104" s="6" t="s">
        <v>17</v>
      </c>
      <c r="G104">
        <v>55</v>
      </c>
      <c r="I104" s="12">
        <f t="shared" si="0"/>
        <v>0</v>
      </c>
    </row>
    <row r="105" spans="1:9" ht="12.75">
      <c r="A105" s="6" t="s">
        <v>84</v>
      </c>
      <c r="B105" s="6" t="s">
        <v>93</v>
      </c>
      <c r="F105" t="s">
        <v>15</v>
      </c>
      <c r="G105">
        <v>2</v>
      </c>
      <c r="I105" s="12">
        <f t="shared" si="0"/>
        <v>0</v>
      </c>
    </row>
    <row r="106" spans="1:9" ht="12.75">
      <c r="A106" s="6" t="s">
        <v>85</v>
      </c>
      <c r="B106" s="6" t="s">
        <v>94</v>
      </c>
      <c r="F106" t="s">
        <v>25</v>
      </c>
      <c r="G106">
        <v>24</v>
      </c>
      <c r="I106" s="12">
        <f t="shared" si="0"/>
        <v>0</v>
      </c>
    </row>
    <row r="107" spans="2:9" ht="12.75">
      <c r="B107" s="6" t="s">
        <v>95</v>
      </c>
      <c r="F107" t="s">
        <v>14</v>
      </c>
      <c r="I107" s="14">
        <f>SUM(I98:I106)</f>
        <v>0</v>
      </c>
    </row>
    <row r="108" spans="1:3" ht="12.75">
      <c r="A108" t="s">
        <v>86</v>
      </c>
      <c r="C108" s="6" t="s">
        <v>87</v>
      </c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spans="1:8" ht="12.75">
      <c r="A113" s="1" t="s">
        <v>0</v>
      </c>
      <c r="B113" s="1" t="s">
        <v>1</v>
      </c>
      <c r="C113" s="1"/>
      <c r="D113" s="1"/>
      <c r="E113" s="1"/>
      <c r="F113" s="1" t="s">
        <v>2</v>
      </c>
      <c r="G113" s="1" t="s">
        <v>3</v>
      </c>
      <c r="H113" s="13" t="s">
        <v>4</v>
      </c>
    </row>
    <row r="114" ht="12.75">
      <c r="C114" s="6"/>
    </row>
    <row r="115" spans="1:8" ht="15">
      <c r="A115" s="8"/>
      <c r="B115" s="5" t="s">
        <v>54</v>
      </c>
      <c r="C115" s="8"/>
      <c r="D115" s="8"/>
      <c r="E115" s="8"/>
      <c r="F115" s="8"/>
      <c r="G115" s="8"/>
      <c r="H115" s="17"/>
    </row>
    <row r="116" spans="1:5" ht="12.75">
      <c r="A116" s="6" t="s">
        <v>6</v>
      </c>
      <c r="B116" s="6" t="s">
        <v>56</v>
      </c>
      <c r="C116" s="6"/>
      <c r="D116" s="6"/>
      <c r="E116" s="6"/>
    </row>
    <row r="117" spans="1:9" ht="12.75">
      <c r="A117" s="6"/>
      <c r="B117" s="6" t="s">
        <v>100</v>
      </c>
      <c r="C117" s="6"/>
      <c r="D117" s="6"/>
      <c r="E117" s="6"/>
      <c r="F117" s="6" t="s">
        <v>25</v>
      </c>
      <c r="G117" s="6">
        <v>26</v>
      </c>
      <c r="H117" s="15"/>
      <c r="I117" s="12">
        <f t="shared" si="0"/>
        <v>0</v>
      </c>
    </row>
    <row r="118" spans="1:9" ht="12.75">
      <c r="A118" s="6"/>
      <c r="B118" s="6" t="s">
        <v>55</v>
      </c>
      <c r="C118" s="6"/>
      <c r="D118" s="6"/>
      <c r="E118" s="6"/>
      <c r="F118" s="6" t="s">
        <v>14</v>
      </c>
      <c r="G118" s="6"/>
      <c r="H118" s="15"/>
      <c r="I118" s="14">
        <f>SUM(I117)</f>
        <v>0</v>
      </c>
    </row>
    <row r="119" spans="1:8" ht="12.75">
      <c r="A119" s="6"/>
      <c r="B119" s="6"/>
      <c r="C119" s="6"/>
      <c r="D119" s="6"/>
      <c r="E119" s="6"/>
      <c r="F119" s="6"/>
      <c r="G119" s="6"/>
      <c r="H119" s="15"/>
    </row>
    <row r="120" spans="2:5" ht="12.75">
      <c r="B120" s="5" t="s">
        <v>44</v>
      </c>
      <c r="C120" s="5"/>
      <c r="D120" s="5"/>
      <c r="E120" s="5"/>
    </row>
    <row r="121" spans="1:2" ht="12.75">
      <c r="A121" t="s">
        <v>6</v>
      </c>
      <c r="B121" t="s">
        <v>45</v>
      </c>
    </row>
    <row r="122" spans="2:9" ht="12.75">
      <c r="B122" t="s">
        <v>46</v>
      </c>
      <c r="F122" t="s">
        <v>7</v>
      </c>
      <c r="G122">
        <v>1</v>
      </c>
      <c r="I122" s="12">
        <f t="shared" si="0"/>
        <v>0</v>
      </c>
    </row>
    <row r="123" spans="2:9" ht="12.75">
      <c r="B123" t="s">
        <v>47</v>
      </c>
      <c r="F123" t="s">
        <v>14</v>
      </c>
      <c r="I123" s="14">
        <f>SUM(I122)</f>
        <v>0</v>
      </c>
    </row>
    <row r="125" ht="12.75">
      <c r="B125" s="5" t="s">
        <v>48</v>
      </c>
    </row>
    <row r="126" spans="1:9" ht="12.75">
      <c r="A126" t="s">
        <v>6</v>
      </c>
      <c r="B126" s="6" t="s">
        <v>35</v>
      </c>
      <c r="F126" s="6" t="s">
        <v>25</v>
      </c>
      <c r="G126">
        <v>10</v>
      </c>
      <c r="I126" s="12">
        <f aca="true" t="shared" si="1" ref="I126:I130">G126*H126</f>
        <v>0</v>
      </c>
    </row>
    <row r="127" spans="1:9" ht="12.75">
      <c r="A127" t="s">
        <v>8</v>
      </c>
      <c r="B127" s="6" t="s">
        <v>49</v>
      </c>
      <c r="F127" s="6" t="s">
        <v>7</v>
      </c>
      <c r="G127">
        <v>1</v>
      </c>
      <c r="I127" s="12">
        <f t="shared" si="1"/>
        <v>0</v>
      </c>
    </row>
    <row r="128" spans="1:9" ht="12.75">
      <c r="A128" t="s">
        <v>10</v>
      </c>
      <c r="B128" s="6" t="s">
        <v>50</v>
      </c>
      <c r="F128" s="6" t="s">
        <v>7</v>
      </c>
      <c r="G128">
        <v>1</v>
      </c>
      <c r="I128" s="12">
        <f t="shared" si="1"/>
        <v>0</v>
      </c>
    </row>
    <row r="129" spans="1:9" ht="12.75">
      <c r="A129" t="s">
        <v>11</v>
      </c>
      <c r="B129" s="6" t="s">
        <v>53</v>
      </c>
      <c r="F129" s="6" t="s">
        <v>7</v>
      </c>
      <c r="G129">
        <v>1</v>
      </c>
      <c r="I129" s="12">
        <f t="shared" si="1"/>
        <v>0</v>
      </c>
    </row>
    <row r="130" spans="1:9" ht="12.75">
      <c r="A130" t="s">
        <v>12</v>
      </c>
      <c r="B130" s="6" t="s">
        <v>51</v>
      </c>
      <c r="F130" s="6" t="s">
        <v>52</v>
      </c>
      <c r="G130">
        <v>1</v>
      </c>
      <c r="I130" s="12">
        <f t="shared" si="1"/>
        <v>0</v>
      </c>
    </row>
    <row r="131" spans="2:9" ht="12.75">
      <c r="B131" t="s">
        <v>26</v>
      </c>
      <c r="F131" t="s">
        <v>14</v>
      </c>
      <c r="I131" s="14">
        <f>SUM(I126:I130)</f>
        <v>0</v>
      </c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9" ht="12.75">
      <c r="A135" s="6"/>
      <c r="B135" s="1"/>
      <c r="C135" s="1"/>
      <c r="D135" s="1"/>
      <c r="E135" s="1"/>
      <c r="F135" s="1"/>
      <c r="G135" s="1"/>
      <c r="H135" s="13"/>
      <c r="I135" s="13"/>
    </row>
    <row r="136" spans="1:2" ht="12.75">
      <c r="A136" s="1"/>
      <c r="B136" s="6"/>
    </row>
    <row r="137" spans="1:2" ht="12.75">
      <c r="A137" s="6"/>
      <c r="B137" s="6"/>
    </row>
    <row r="138" ht="12.75">
      <c r="A138" s="6"/>
    </row>
    <row r="139" spans="1:9" ht="12.75">
      <c r="A139" s="6"/>
      <c r="B139" s="6"/>
      <c r="C139" s="6"/>
      <c r="D139" s="6"/>
      <c r="E139" s="6"/>
      <c r="F139" s="6"/>
      <c r="G139" s="6"/>
      <c r="H139" s="15"/>
      <c r="I139" s="15"/>
    </row>
    <row r="140" spans="1:9" ht="12.75">
      <c r="A140" s="6"/>
      <c r="B140" s="6"/>
      <c r="C140" s="6"/>
      <c r="D140" s="6"/>
      <c r="E140" s="6"/>
      <c r="F140" s="6"/>
      <c r="G140" s="6"/>
      <c r="H140" s="15"/>
      <c r="I140" s="15"/>
    </row>
    <row r="141" spans="1:9" ht="12.75">
      <c r="A141" s="6"/>
      <c r="B141" s="6"/>
      <c r="C141" s="6"/>
      <c r="D141" s="6"/>
      <c r="E141" s="6"/>
      <c r="F141" s="6"/>
      <c r="G141" s="6"/>
      <c r="H141" s="15"/>
      <c r="I141" s="15"/>
    </row>
    <row r="142" spans="1:9" ht="12.75">
      <c r="A142" s="6"/>
      <c r="B142" s="6"/>
      <c r="C142" s="6"/>
      <c r="D142" s="6"/>
      <c r="E142" s="6"/>
      <c r="F142" s="6"/>
      <c r="G142" s="6"/>
      <c r="H142" s="15"/>
      <c r="I142" s="15"/>
    </row>
    <row r="143" spans="1:9" ht="12.75">
      <c r="A143" s="6"/>
      <c r="B143" s="6"/>
      <c r="C143" s="6"/>
      <c r="D143" s="6"/>
      <c r="E143" s="6"/>
      <c r="F143" s="6"/>
      <c r="G143" s="6"/>
      <c r="H143" s="15"/>
      <c r="I143" s="15"/>
    </row>
    <row r="144" spans="1:9" ht="12.75">
      <c r="A144" s="6"/>
      <c r="B144" s="6"/>
      <c r="G144" s="7"/>
      <c r="H144" s="16"/>
      <c r="I144" s="15"/>
    </row>
    <row r="145" spans="1:9" ht="12.75">
      <c r="A145" s="7"/>
      <c r="B145" s="7"/>
      <c r="C145" s="7"/>
      <c r="D145" s="7"/>
      <c r="E145" s="7"/>
      <c r="F145" s="7"/>
      <c r="G145" s="7"/>
      <c r="H145" s="16"/>
      <c r="I145" s="16"/>
    </row>
    <row r="146" spans="1:3" ht="12.75">
      <c r="A146" s="7"/>
      <c r="B146" s="2"/>
      <c r="C146" s="2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spans="1:2" ht="12.75">
      <c r="A153" s="6"/>
      <c r="B153" s="3"/>
    </row>
    <row r="154" spans="1:2" ht="12.75">
      <c r="A154" s="6"/>
      <c r="B154" s="3"/>
    </row>
    <row r="155" spans="1:2" ht="12.75">
      <c r="A155" s="6"/>
      <c r="B155" s="3"/>
    </row>
    <row r="156" spans="1:2" ht="12.75">
      <c r="A156" s="6"/>
      <c r="B156" s="3"/>
    </row>
    <row r="157" ht="12.75">
      <c r="A157" s="6"/>
    </row>
    <row r="159" ht="12.75">
      <c r="B159" s="2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spans="1:2" ht="12.75">
      <c r="A165" s="6"/>
      <c r="B165" s="3"/>
    </row>
    <row r="166" spans="1:2" ht="12.75">
      <c r="A166" s="6"/>
      <c r="B166" s="3"/>
    </row>
    <row r="167" spans="1:2" ht="12.75">
      <c r="A167" s="6"/>
      <c r="B167" s="3"/>
    </row>
    <row r="168" ht="12.75">
      <c r="B168" s="3"/>
    </row>
    <row r="169" spans="1:2" ht="12.75">
      <c r="A169" s="6"/>
      <c r="B169" s="3"/>
    </row>
    <row r="171" spans="2:5" ht="12.75">
      <c r="B171" s="2"/>
      <c r="C171" s="2"/>
      <c r="D171" s="2"/>
      <c r="E171" s="2"/>
    </row>
    <row r="172" spans="2:9" ht="12.75">
      <c r="B172" s="6"/>
      <c r="C172" s="6"/>
      <c r="D172" s="6"/>
      <c r="E172" s="6"/>
      <c r="F172" s="6"/>
      <c r="G172" s="6"/>
      <c r="H172" s="15"/>
      <c r="I172" s="15"/>
    </row>
    <row r="173" ht="12.75">
      <c r="A173" s="6"/>
    </row>
    <row r="174" spans="2:7" ht="12.75">
      <c r="B174" s="6"/>
      <c r="G174" s="4"/>
    </row>
    <row r="175" ht="12.75">
      <c r="B175" s="6"/>
    </row>
    <row r="176" spans="1:2" ht="12.75">
      <c r="A176" s="6"/>
      <c r="B176" s="6"/>
    </row>
    <row r="177" spans="1:2" ht="12.75">
      <c r="A177" s="6"/>
      <c r="B177" s="6"/>
    </row>
    <row r="178" spans="1:6" ht="12.75">
      <c r="A178" s="6"/>
      <c r="B178" s="6"/>
      <c r="F178" s="6"/>
    </row>
    <row r="179" spans="1:2" ht="12.75">
      <c r="A179" s="6"/>
      <c r="B179" s="6"/>
    </row>
    <row r="180" spans="1:6" ht="12.75">
      <c r="A180" s="6"/>
      <c r="B180" s="6"/>
      <c r="F180" s="6"/>
    </row>
    <row r="181" spans="1:2" ht="12.75">
      <c r="A181" s="6"/>
      <c r="B181" s="6"/>
    </row>
    <row r="182" spans="1:6" ht="12.75">
      <c r="A182" s="6"/>
      <c r="B182" s="6"/>
      <c r="F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ht="12.75">
      <c r="C186" s="6"/>
    </row>
    <row r="188" ht="12.75">
      <c r="B188" s="5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16" sqref="B16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Klich</dc:creator>
  <cp:keywords/>
  <dc:description/>
  <cp:lastModifiedBy>pc</cp:lastModifiedBy>
  <cp:lastPrinted>2019-04-29T07:37:37Z</cp:lastPrinted>
  <dcterms:created xsi:type="dcterms:W3CDTF">2012-05-25T12:57:57Z</dcterms:created>
  <dcterms:modified xsi:type="dcterms:W3CDTF">2019-04-29T08:32:44Z</dcterms:modified>
  <cp:category/>
  <cp:version/>
  <cp:contentType/>
  <cp:contentStatus/>
</cp:coreProperties>
</file>