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1505" yWindow="60" windowWidth="13665" windowHeight="12150" activeTab="0"/>
  </bookViews>
  <sheets>
    <sheet name=" Rozpočet s výkazem výměr" sheetId="1" r:id="rId1"/>
    <sheet name="List1" sheetId="2" r:id="rId2"/>
  </sheets>
  <definedNames>
    <definedName name="_xlnm.Print_Titles" localSheetId="0">' Rozpočet s výkazem výměr'!$1:$12</definedName>
  </definedNames>
  <calcPr calcId="152511"/>
</workbook>
</file>

<file path=xl/sharedStrings.xml><?xml version="1.0" encoding="utf-8"?>
<sst xmlns="http://schemas.openxmlformats.org/spreadsheetml/2006/main" count="175" uniqueCount="118">
  <si>
    <t>Č.</t>
  </si>
  <si>
    <t>Popis</t>
  </si>
  <si>
    <t>MJ</t>
  </si>
  <si>
    <t>Množství celkem</t>
  </si>
  <si>
    <t>Cena jednotková</t>
  </si>
  <si>
    <t>Cena celkem</t>
  </si>
  <si>
    <t>1</t>
  </si>
  <si>
    <t>4</t>
  </si>
  <si>
    <t>5</t>
  </si>
  <si>
    <t>6</t>
  </si>
  <si>
    <t>7</t>
  </si>
  <si>
    <t>8</t>
  </si>
  <si>
    <t xml:space="preserve">Práce a dodávky HSV   </t>
  </si>
  <si>
    <t xml:space="preserve">Zemní práce   </t>
  </si>
  <si>
    <t>m</t>
  </si>
  <si>
    <t>m3</t>
  </si>
  <si>
    <t xml:space="preserve">Svislé přemístění výkopku z horniny tř. 1 až 4 hl výkopu do 2,5 m   </t>
  </si>
  <si>
    <t xml:space="preserve">Uložení sypaniny na skládky   </t>
  </si>
  <si>
    <t xml:space="preserve">Poplatek za uložení odpadu ze sypaniny na skládce (skládkovné)   </t>
  </si>
  <si>
    <t>t</t>
  </si>
  <si>
    <t xml:space="preserve">Zásyp jam, šachet rýh nebo kolem objektů sypaninou se zhutněním   </t>
  </si>
  <si>
    <t xml:space="preserve">štěrkopísek frakce 0-8   </t>
  </si>
  <si>
    <t xml:space="preserve">Trubní vedení   </t>
  </si>
  <si>
    <t>kus</t>
  </si>
  <si>
    <t xml:space="preserve">Přesun hmot   </t>
  </si>
  <si>
    <t xml:space="preserve">Práce a dodávky PSV   </t>
  </si>
  <si>
    <t xml:space="preserve">Zdravotechnika - vnitřní vodovod   </t>
  </si>
  <si>
    <t>Objednatel:   ČEZ Distribuce</t>
  </si>
  <si>
    <t xml:space="preserve">Zhotovitel: </t>
  </si>
  <si>
    <t xml:space="preserve">Vodorovné přemístění výkopku/sypaniny z horniny tř. 1 až 4 stavebním kolečkem do 10 m   </t>
  </si>
  <si>
    <t xml:space="preserve">výkopek určený k odvozu na skládku   </t>
  </si>
  <si>
    <t xml:space="preserve">Příplatek k vodorovnému přemístění výkopku/sypaniny z horniny tř. 1 až 4 stavebním kolečkem ZKD 10 m   </t>
  </si>
  <si>
    <t xml:space="preserve">Vodorovné přemístění do 3000 m výkopku/sypaniny z horniny tř. 1 až 4   </t>
  </si>
  <si>
    <t xml:space="preserve">Nakládání výkopku z hornin tř. 1 až 4 do 100 m3   </t>
  </si>
  <si>
    <t xml:space="preserve">hloubení rýh  </t>
  </si>
  <si>
    <t xml:space="preserve">obsyp   </t>
  </si>
  <si>
    <t xml:space="preserve">obsyp*3   </t>
  </si>
  <si>
    <t>Příplatek za lepivost u hloubení jam ručním nebo pneum nářadím v hornině tř.3</t>
  </si>
  <si>
    <t>Hloubení jam ručním nebo pneum nářadím v nesoudržných horninách tř. 3</t>
  </si>
  <si>
    <t>Stavba:  Oprava vodovodní přípojky TR Šumperk, ČEZ</t>
  </si>
  <si>
    <t>výkopek určený k odvozu na skládku  X 3</t>
  </si>
  <si>
    <t xml:space="preserve">Místo:   </t>
  </si>
  <si>
    <t>Potr.z plast.trub z KG PVC ležaté DN100</t>
  </si>
  <si>
    <t>Přesun hmot pro vnitřní vodovod v obj.do 6m</t>
  </si>
  <si>
    <t xml:space="preserve">Zdravotechnika - vnitřní kanalizace   </t>
  </si>
  <si>
    <t xml:space="preserve">Přesun hmot tonážní pro vnitřní kanalizace v objektech v do 6 m   </t>
  </si>
  <si>
    <t>Polypropylen HT systém ležaté DN50</t>
  </si>
  <si>
    <t>Polypropylen HT systém ležaté DN100</t>
  </si>
  <si>
    <t>Polypropylenové -  HT systém připojovací DN50</t>
  </si>
  <si>
    <t>Vyvedení a upevnění odpadních výpustek DN40</t>
  </si>
  <si>
    <t>ks</t>
  </si>
  <si>
    <t>Vyvedení a upevnění odpadních výpustek DN100</t>
  </si>
  <si>
    <t>Zápachové uzávěrky pro umyvadla  DN40</t>
  </si>
  <si>
    <t>Zkouška těsnosti kanalizace kouřem do DN300</t>
  </si>
  <si>
    <t xml:space="preserve">Zdravotechnika - zařizovací předměty   </t>
  </si>
  <si>
    <t>soub.</t>
  </si>
  <si>
    <t>Rozvody vody z plastů svařované PPR16 D20</t>
  </si>
  <si>
    <t>Ochrana potr. z plastů izol.trubicemi z PE tl.10 mm DN do 22</t>
  </si>
  <si>
    <t>Vyvedení a upevnění výpustek do DN 25</t>
  </si>
  <si>
    <t>Kulové kohouty s páčkou PPR16 D20</t>
  </si>
  <si>
    <t>Zkoušky těsnosti potrubí  do DN50</t>
  </si>
  <si>
    <t>Proplach a desinfekce potrubí do DN80</t>
  </si>
  <si>
    <t xml:space="preserve">Baterie umyvadlová stojánková páková </t>
  </si>
  <si>
    <t>Přesun hmot pro zař.předměty v obj. do 6m</t>
  </si>
  <si>
    <t>Montáž baterií umyvadlových, dřezových, vanových a sprchových</t>
  </si>
  <si>
    <t>Zkouška těsnosti kanalizace vodou do DN150</t>
  </si>
  <si>
    <t xml:space="preserve">Příplatek za ztížení vykopávky v blízkosti podzemního vedení   </t>
  </si>
  <si>
    <t xml:space="preserve">Plošná úprava terénu do 500 m2 zemina tř 1 až 4 nerovnosti do 200 mm ve svahu do 1:2   </t>
  </si>
  <si>
    <t>m2</t>
  </si>
  <si>
    <t>Založení trávníku ve vegetačních prefabrikátech výsevem směsi semene ve svahu do 1:2</t>
  </si>
  <si>
    <t xml:space="preserve">Tlaková zkouška vodou potrubí do 80   </t>
  </si>
  <si>
    <t>Signalizační vodič DN do 150 mm na potrubí PVC</t>
  </si>
  <si>
    <t>vodič silový s Cu jádrem CY H07 V-U 6 mm2</t>
  </si>
  <si>
    <t>Krytí potrubí z plastů výstražnou fólií z PVC 40 cm</t>
  </si>
  <si>
    <t>pás vyrovný síťový POLYNET šíře 40 cm</t>
  </si>
  <si>
    <t xml:space="preserve">Přesun hmot pro trubní vedení z trub z plastických hmot otevřený výkop   </t>
  </si>
  <si>
    <t xml:space="preserve">Obsypání potrubí ručně sypaninou bez prohození, uloženou do 3 m </t>
  </si>
  <si>
    <t xml:space="preserve">Vodorovné konstrukce   </t>
  </si>
  <si>
    <t xml:space="preserve">Lože pod potrubí otevřený výkop ze štěrkopísku   </t>
  </si>
  <si>
    <t>štěrkopísek frakce netříděná zásyp</t>
  </si>
  <si>
    <t>kanalizace 0,85*0,8*4, voda 0,7*0,9*26</t>
  </si>
  <si>
    <t>rýha,kanalizace 0,85*0,8*4, voda 0,7*0,9*26</t>
  </si>
  <si>
    <t>0,8*2*0,7</t>
  </si>
  <si>
    <t>kanalizace 0,85x0,5x4,voda 0,7x0,4x26</t>
  </si>
  <si>
    <t>8,98*3</t>
  </si>
  <si>
    <t xml:space="preserve">8,98*1,5   </t>
  </si>
  <si>
    <t>kanalizace 0,85x0,4x4,voda 0,7x0,3x26</t>
  </si>
  <si>
    <t>kanalizace 0,85x0,1x4,voda 0,7x0,1x26</t>
  </si>
  <si>
    <t>7,43*2</t>
  </si>
  <si>
    <t>rýha-obsyp-lože</t>
  </si>
  <si>
    <t>2,16*1,89</t>
  </si>
  <si>
    <t xml:space="preserve"> 0,85x4+0,7x26</t>
  </si>
  <si>
    <t>Montáž potrubí z PE100 SDR 11 otevřený výkop svařovaných na tupo D 25 x 2,3 mm</t>
  </si>
  <si>
    <t>potrubí vodovodní z PE100 PN16 SDR11 6m, 100m 25 x 2,3 mm</t>
  </si>
  <si>
    <t>Revizní šachta z PVC systém RV typ přímý, DN 315/125 hl  do 1500</t>
  </si>
  <si>
    <t>Potr.z plast.trub z KG PVC ležaté DN125</t>
  </si>
  <si>
    <t>Přivzdušňovací ventil HL900NECO</t>
  </si>
  <si>
    <t>Kulové kohouty výtokový PPR16 D20</t>
  </si>
  <si>
    <t>Zhotovení drážek ve zdivu pro uložení připojovacícha odpadních, kanalizačních potrubí, zaomítání a vyspravení drážek</t>
  </si>
  <si>
    <t>Zhotovení drážek ve zdivu pro uložení potrubí SV zaomítání a vyspravení drážek</t>
  </si>
  <si>
    <t>Napojení potrubí do stávající betonové revizní šachty</t>
  </si>
  <si>
    <t>Propojení potrubí na stávající rozvody</t>
  </si>
  <si>
    <t>WC kombi se sedátkem, odpad svislý, včetně nádrž se splachovacím ventilem</t>
  </si>
  <si>
    <t>Umyvátko keramické š.350</t>
  </si>
  <si>
    <t>Dvířka plastová 15/15</t>
  </si>
  <si>
    <t>Dvířka  plastová 30/30</t>
  </si>
  <si>
    <t>Kohouty rohové s filtrem s připoj.hadicíí</t>
  </si>
  <si>
    <t>MŠ Lískovec 182 – rekonstrukce hospodářské budovy</t>
  </si>
  <si>
    <t>Statutární město Frýdek-Místek</t>
  </si>
  <si>
    <t>Lískovec</t>
  </si>
  <si>
    <t>Zpracoval:   Ing. Petra Rusinová</t>
  </si>
  <si>
    <t>Neoceněný soupis prací</t>
  </si>
  <si>
    <t xml:space="preserve">Objekt:  </t>
  </si>
  <si>
    <t>Část: ZTI</t>
  </si>
  <si>
    <t xml:space="preserve">Umyvadlo keramickém dětské š.450 </t>
  </si>
  <si>
    <t>Ohřívač průtokový elektrický 3,5 kW /230V včetně baterie umyvadlové pákové</t>
  </si>
  <si>
    <t>Datum:  21.5.2018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</si>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</sst>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0;\-#,##0.000"/>
    <numFmt numFmtId="166" formatCode="#,##0.00;\-#,##0.00"/>
  </numFmts>
  <fonts count="17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b/>
      <sz val="11"/>
      <name val="Arial CE"/>
      <family val="2"/>
    </font>
    <font>
      <sz val="8"/>
      <color indexed="20"/>
      <name val="Arial CE"/>
      <family val="2"/>
    </font>
    <font>
      <sz val="8"/>
      <color rgb="FF7030A0"/>
      <name val="Arial CE"/>
      <family val="2"/>
    </font>
    <font>
      <sz val="8"/>
      <color rgb="FF0033CC"/>
      <name val="Arial CE"/>
      <family val="2"/>
    </font>
    <font>
      <sz val="8"/>
      <color rgb="FF0033CC"/>
      <name val="MS Sans Serif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 wrapText="1"/>
      <protection locked="0"/>
    </xf>
    <xf numFmtId="0" fontId="16" fillId="0" borderId="0">
      <alignment/>
      <protection/>
    </xf>
  </cellStyleXfs>
  <cellXfs count="98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5" fontId="7" fillId="0" borderId="0" xfId="0" applyNumberFormat="1" applyFont="1" applyAlignment="1" applyProtection="1">
      <alignment horizontal="right" vertical="top"/>
      <protection/>
    </xf>
    <xf numFmtId="166" fontId="7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wrapText="1"/>
      <protection locked="0"/>
    </xf>
    <xf numFmtId="165" fontId="8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 wrapText="1"/>
      <protection locked="0"/>
    </xf>
    <xf numFmtId="165" fontId="9" fillId="0" borderId="0" xfId="0" applyNumberFormat="1" applyFont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left" wrapText="1"/>
      <protection locked="0"/>
    </xf>
    <xf numFmtId="165" fontId="11" fillId="0" borderId="0" xfId="0" applyNumberFormat="1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165" fontId="10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 wrapText="1"/>
      <protection locked="0"/>
    </xf>
    <xf numFmtId="164" fontId="12" fillId="0" borderId="3" xfId="0" applyNumberFormat="1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5" fontId="12" fillId="0" borderId="3" xfId="0" applyNumberFormat="1" applyFont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165" fontId="14" fillId="0" borderId="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left" vertical="top"/>
      <protection locked="0"/>
    </xf>
    <xf numFmtId="164" fontId="14" fillId="0" borderId="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vertical="top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164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164" fontId="10" fillId="0" borderId="6" xfId="0" applyNumberFormat="1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165" fontId="10" fillId="0" borderId="7" xfId="0" applyNumberFormat="1" applyFont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left"/>
      <protection locked="0"/>
    </xf>
    <xf numFmtId="0" fontId="5" fillId="0" borderId="8" xfId="21" applyFont="1" applyBorder="1" applyAlignment="1">
      <alignment wrapText="1"/>
      <protection/>
    </xf>
    <xf numFmtId="0" fontId="5" fillId="0" borderId="9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3" xfId="21" applyFont="1" applyBorder="1" applyAlignment="1">
      <alignment wrapText="1"/>
      <protection/>
    </xf>
    <xf numFmtId="4" fontId="8" fillId="0" borderId="0" xfId="0" applyNumberFormat="1" applyFont="1" applyAlignment="1" applyProtection="1">
      <alignment horizontal="right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5" fillId="0" borderId="11" xfId="0" applyNumberFormat="1" applyFont="1" applyBorder="1" applyAlignment="1" applyProtection="1">
      <alignment horizontal="right"/>
      <protection locked="0"/>
    </xf>
    <xf numFmtId="4" fontId="5" fillId="0" borderId="12" xfId="0" applyNumberFormat="1" applyFont="1" applyBorder="1" applyAlignment="1" applyProtection="1">
      <alignment horizontal="right"/>
      <protection locked="0"/>
    </xf>
    <xf numFmtId="4" fontId="10" fillId="0" borderId="7" xfId="0" applyNumberFormat="1" applyFont="1" applyBorder="1" applyAlignment="1" applyProtection="1">
      <alignment horizontal="right"/>
      <protection locked="0"/>
    </xf>
    <xf numFmtId="4" fontId="5" fillId="0" borderId="13" xfId="0" applyNumberFormat="1" applyFont="1" applyBorder="1" applyAlignment="1" applyProtection="1">
      <alignment horizontal="right"/>
      <protection locked="0"/>
    </xf>
    <xf numFmtId="4" fontId="10" fillId="0" borderId="3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12" fillId="0" borderId="3" xfId="0" applyNumberFormat="1" applyFont="1" applyBorder="1" applyAlignment="1" applyProtection="1">
      <alignment horizontal="right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14" fillId="0" borderId="2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OL.XLS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showGridLines="0" tabSelected="1" zoomScale="115" zoomScaleNormal="115" workbookViewId="0" topLeftCell="A1">
      <pane ySplit="12" topLeftCell="A70" activePane="bottomLeft" state="frozen"/>
      <selection pane="bottomLeft" activeCell="F92" sqref="F92"/>
    </sheetView>
  </sheetViews>
  <sheetFormatPr defaultColWidth="10.5" defaultRowHeight="12" customHeight="1"/>
  <cols>
    <col min="1" max="1" width="8.33203125" style="2" customWidth="1"/>
    <col min="2" max="2" width="52.16015625" style="3" customWidth="1"/>
    <col min="3" max="3" width="5.5" style="3" customWidth="1"/>
    <col min="4" max="4" width="11.16015625" style="4" customWidth="1"/>
    <col min="5" max="5" width="13.33203125" style="5" customWidth="1"/>
    <col min="6" max="6" width="16.66015625" style="5" customWidth="1"/>
    <col min="7" max="16384" width="10.5" style="1" customWidth="1"/>
  </cols>
  <sheetData>
    <row r="1" spans="1:6" s="6" customFormat="1" ht="27.75" customHeight="1">
      <c r="A1" s="97" t="s">
        <v>111</v>
      </c>
      <c r="B1" s="97"/>
      <c r="C1" s="97"/>
      <c r="D1" s="97"/>
      <c r="E1" s="97"/>
      <c r="F1" s="97"/>
    </row>
    <row r="2" spans="1:6" s="6" customFormat="1" ht="12.75" customHeight="1">
      <c r="A2" s="7" t="s">
        <v>39</v>
      </c>
      <c r="B2" s="7" t="s">
        <v>107</v>
      </c>
      <c r="C2" s="7"/>
      <c r="D2" s="7"/>
      <c r="E2" s="7"/>
      <c r="F2" s="7"/>
    </row>
    <row r="3" spans="1:6" s="6" customFormat="1" ht="12.75" customHeight="1">
      <c r="A3" s="7" t="s">
        <v>112</v>
      </c>
      <c r="B3" s="7"/>
      <c r="C3" s="7"/>
      <c r="D3" s="7"/>
      <c r="E3" s="7"/>
      <c r="F3" s="7"/>
    </row>
    <row r="4" spans="1:6" s="6" customFormat="1" ht="13.5" customHeight="1">
      <c r="A4" s="8" t="s">
        <v>113</v>
      </c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1"/>
      <c r="E5" s="12"/>
      <c r="F5" s="12"/>
    </row>
    <row r="6" spans="1:6" s="6" customFormat="1" ht="12.75" customHeight="1">
      <c r="A6" s="13" t="s">
        <v>27</v>
      </c>
      <c r="B6" s="13" t="s">
        <v>108</v>
      </c>
      <c r="C6" s="13"/>
      <c r="D6" s="13"/>
      <c r="E6" s="13"/>
      <c r="F6" s="13"/>
    </row>
    <row r="7" spans="1:6" s="6" customFormat="1" ht="13.5" customHeight="1">
      <c r="A7" s="13" t="s">
        <v>28</v>
      </c>
      <c r="B7" s="13"/>
      <c r="C7" s="13"/>
      <c r="D7" s="13"/>
      <c r="E7" s="13" t="s">
        <v>110</v>
      </c>
      <c r="F7" s="13"/>
    </row>
    <row r="8" spans="1:6" s="6" customFormat="1" ht="13.5" customHeight="1">
      <c r="A8" s="13" t="s">
        <v>41</v>
      </c>
      <c r="B8" s="14" t="s">
        <v>109</v>
      </c>
      <c r="C8" s="14"/>
      <c r="D8" s="15"/>
      <c r="E8" s="13" t="s">
        <v>116</v>
      </c>
      <c r="F8" s="16"/>
    </row>
    <row r="9" spans="1:6" s="6" customFormat="1" ht="6" customHeight="1">
      <c r="A9" s="17"/>
      <c r="B9" s="17"/>
      <c r="C9" s="17"/>
      <c r="D9" s="17"/>
      <c r="E9" s="17"/>
      <c r="F9" s="17"/>
    </row>
    <row r="10" spans="1:6" s="6" customFormat="1" ht="25.5" customHeight="1">
      <c r="A10" s="18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s="6" customFormat="1" ht="12.75" customHeight="1" hidden="1">
      <c r="A11" s="18" t="s">
        <v>6</v>
      </c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</row>
    <row r="12" spans="1:6" s="6" customFormat="1" ht="4.5" customHeight="1">
      <c r="A12" s="17"/>
      <c r="B12" s="17"/>
      <c r="C12" s="17"/>
      <c r="D12" s="17"/>
      <c r="E12" s="17"/>
      <c r="F12" s="17"/>
    </row>
    <row r="13" spans="1:6" s="6" customFormat="1" ht="30.75" customHeight="1">
      <c r="A13" s="19"/>
      <c r="B13" s="20" t="s">
        <v>12</v>
      </c>
      <c r="C13" s="20"/>
      <c r="D13" s="21"/>
      <c r="E13" s="74"/>
      <c r="F13" s="74"/>
    </row>
    <row r="14" spans="1:6" s="6" customFormat="1" ht="28.5" customHeight="1">
      <c r="A14" s="22"/>
      <c r="B14" s="23" t="s">
        <v>13</v>
      </c>
      <c r="C14" s="23"/>
      <c r="D14" s="24"/>
      <c r="E14" s="75"/>
      <c r="F14" s="75">
        <f>SUM(F15:F48)</f>
        <v>0</v>
      </c>
    </row>
    <row r="15" spans="1:6" s="6" customFormat="1" ht="24" customHeight="1">
      <c r="A15" s="25">
        <v>1</v>
      </c>
      <c r="B15" s="34" t="s">
        <v>38</v>
      </c>
      <c r="C15" s="26" t="s">
        <v>15</v>
      </c>
      <c r="D15" s="27">
        <v>19.1</v>
      </c>
      <c r="E15" s="76"/>
      <c r="F15" s="76">
        <f>E15*D15</f>
        <v>0</v>
      </c>
    </row>
    <row r="16" spans="1:6" s="6" customFormat="1" ht="13.5" customHeight="1">
      <c r="A16" s="28"/>
      <c r="B16" s="29" t="s">
        <v>80</v>
      </c>
      <c r="C16" s="29"/>
      <c r="D16" s="30"/>
      <c r="E16" s="77"/>
      <c r="F16" s="78"/>
    </row>
    <row r="17" spans="1:6" s="6" customFormat="1" ht="24" customHeight="1">
      <c r="A17" s="63">
        <v>2</v>
      </c>
      <c r="B17" s="64" t="s">
        <v>37</v>
      </c>
      <c r="C17" s="65" t="s">
        <v>15</v>
      </c>
      <c r="D17" s="61">
        <v>19.1</v>
      </c>
      <c r="E17" s="79"/>
      <c r="F17" s="80">
        <f>E17*D17</f>
        <v>0</v>
      </c>
    </row>
    <row r="18" spans="1:6" s="6" customFormat="1" ht="13.5" customHeight="1">
      <c r="A18" s="66"/>
      <c r="B18" s="67" t="s">
        <v>81</v>
      </c>
      <c r="C18" s="67"/>
      <c r="D18" s="68"/>
      <c r="E18" s="81"/>
      <c r="F18" s="82"/>
    </row>
    <row r="19" spans="1:6" s="6" customFormat="1" ht="24" customHeight="1">
      <c r="A19" s="25">
        <v>3</v>
      </c>
      <c r="B19" s="26" t="s">
        <v>66</v>
      </c>
      <c r="C19" s="26" t="s">
        <v>15</v>
      </c>
      <c r="D19" s="27">
        <v>1.12</v>
      </c>
      <c r="E19" s="76"/>
      <c r="F19" s="76">
        <f>E19*D19</f>
        <v>0</v>
      </c>
    </row>
    <row r="20" spans="1:6" s="6" customFormat="1" ht="13.5" customHeight="1">
      <c r="A20" s="28"/>
      <c r="B20" s="69" t="s">
        <v>82</v>
      </c>
      <c r="C20" s="29"/>
      <c r="D20" s="30"/>
      <c r="E20" s="77"/>
      <c r="F20" s="76"/>
    </row>
    <row r="21" spans="1:6" s="6" customFormat="1" ht="24.75" customHeight="1">
      <c r="A21" s="40">
        <v>4</v>
      </c>
      <c r="B21" s="41" t="s">
        <v>29</v>
      </c>
      <c r="C21" s="38" t="s">
        <v>15</v>
      </c>
      <c r="D21" s="44">
        <v>8.98</v>
      </c>
      <c r="E21" s="83"/>
      <c r="F21" s="84">
        <f>E21*D21</f>
        <v>0</v>
      </c>
    </row>
    <row r="22" spans="1:6" s="6" customFormat="1" ht="13.5" customHeight="1">
      <c r="A22" s="42"/>
      <c r="B22" s="49" t="s">
        <v>30</v>
      </c>
      <c r="C22" s="38"/>
      <c r="D22" s="39"/>
      <c r="E22" s="83"/>
      <c r="F22" s="85"/>
    </row>
    <row r="23" spans="1:6" s="6" customFormat="1" ht="13.5" customHeight="1">
      <c r="A23" s="36"/>
      <c r="B23" s="37" t="s">
        <v>83</v>
      </c>
      <c r="C23" s="29"/>
      <c r="D23" s="30"/>
      <c r="E23" s="77"/>
      <c r="F23" s="78"/>
    </row>
    <row r="24" spans="1:6" ht="24" customHeight="1">
      <c r="A24" s="40">
        <v>5</v>
      </c>
      <c r="B24" s="41" t="s">
        <v>31</v>
      </c>
      <c r="C24" s="41" t="s">
        <v>15</v>
      </c>
      <c r="D24" s="47">
        <v>26.94</v>
      </c>
      <c r="E24" s="86"/>
      <c r="F24" s="86">
        <f>E24*D24</f>
        <v>0</v>
      </c>
    </row>
    <row r="25" spans="1:6" ht="12.75" customHeight="1">
      <c r="A25" s="42"/>
      <c r="B25" s="49" t="s">
        <v>40</v>
      </c>
      <c r="C25" s="43"/>
      <c r="D25" s="48"/>
      <c r="E25" s="87"/>
      <c r="F25" s="87"/>
    </row>
    <row r="26" spans="1:6" ht="12.75" customHeight="1">
      <c r="A26" s="36"/>
      <c r="B26" s="37" t="s">
        <v>84</v>
      </c>
      <c r="C26" s="37"/>
      <c r="D26" s="46"/>
      <c r="E26" s="88"/>
      <c r="F26" s="88"/>
    </row>
    <row r="27" spans="1:6" ht="26.25" customHeight="1">
      <c r="A27" s="35">
        <v>6</v>
      </c>
      <c r="B27" s="34" t="s">
        <v>32</v>
      </c>
      <c r="C27" s="34" t="s">
        <v>15</v>
      </c>
      <c r="D27" s="45">
        <v>8.98</v>
      </c>
      <c r="E27" s="89"/>
      <c r="F27" s="89">
        <f>E27*D27</f>
        <v>0</v>
      </c>
    </row>
    <row r="28" spans="1:6" ht="12.75" customHeight="1">
      <c r="A28" s="36"/>
      <c r="B28" s="37">
        <v>8.98</v>
      </c>
      <c r="C28" s="37"/>
      <c r="D28" s="46"/>
      <c r="E28" s="88"/>
      <c r="F28" s="88"/>
    </row>
    <row r="29" spans="1:6" ht="12.75" customHeight="1">
      <c r="A29" s="35">
        <v>7</v>
      </c>
      <c r="B29" s="34" t="s">
        <v>33</v>
      </c>
      <c r="C29" s="34" t="s">
        <v>15</v>
      </c>
      <c r="D29" s="45">
        <v>8.98</v>
      </c>
      <c r="E29" s="89"/>
      <c r="F29" s="89">
        <f>E29*D29</f>
        <v>0</v>
      </c>
    </row>
    <row r="30" spans="1:6" ht="12.75" customHeight="1">
      <c r="A30" s="36"/>
      <c r="B30" s="37">
        <v>8.98</v>
      </c>
      <c r="C30" s="37"/>
      <c r="D30" s="46"/>
      <c r="E30" s="88"/>
      <c r="F30" s="88"/>
    </row>
    <row r="31" spans="1:6" s="6" customFormat="1" ht="24" customHeight="1">
      <c r="A31" s="25">
        <v>8</v>
      </c>
      <c r="B31" s="26" t="s">
        <v>16</v>
      </c>
      <c r="C31" s="26" t="s">
        <v>15</v>
      </c>
      <c r="D31" s="27">
        <v>19.1</v>
      </c>
      <c r="E31" s="76"/>
      <c r="F31" s="76">
        <f>E31*D31</f>
        <v>0</v>
      </c>
    </row>
    <row r="32" spans="1:6" s="6" customFormat="1" ht="13.5" customHeight="1">
      <c r="A32" s="28"/>
      <c r="B32" s="50" t="s">
        <v>34</v>
      </c>
      <c r="C32" s="29"/>
      <c r="D32" s="30"/>
      <c r="E32" s="77"/>
      <c r="F32" s="76"/>
    </row>
    <row r="33" spans="1:6" s="6" customFormat="1" ht="13.5" customHeight="1">
      <c r="A33" s="25">
        <v>9</v>
      </c>
      <c r="B33" s="26" t="s">
        <v>17</v>
      </c>
      <c r="C33" s="26" t="s">
        <v>15</v>
      </c>
      <c r="D33" s="27">
        <v>8.98</v>
      </c>
      <c r="E33" s="76"/>
      <c r="F33" s="76">
        <f>E33*D33</f>
        <v>0</v>
      </c>
    </row>
    <row r="34" spans="1:6" s="6" customFormat="1" ht="24" customHeight="1">
      <c r="A34" s="25">
        <v>10</v>
      </c>
      <c r="B34" s="26" t="s">
        <v>18</v>
      </c>
      <c r="C34" s="26" t="s">
        <v>19</v>
      </c>
      <c r="D34" s="27">
        <v>13.47</v>
      </c>
      <c r="E34" s="76"/>
      <c r="F34" s="76">
        <f>E34*D34</f>
        <v>0</v>
      </c>
    </row>
    <row r="35" spans="1:6" s="6" customFormat="1" ht="13.5" customHeight="1">
      <c r="A35" s="28"/>
      <c r="B35" s="29" t="s">
        <v>85</v>
      </c>
      <c r="C35" s="29"/>
      <c r="D35" s="30"/>
      <c r="E35" s="77"/>
      <c r="F35" s="76"/>
    </row>
    <row r="36" spans="1:6" s="59" customFormat="1" ht="24" customHeight="1">
      <c r="A36" s="56">
        <v>11</v>
      </c>
      <c r="B36" s="57" t="s">
        <v>76</v>
      </c>
      <c r="C36" s="57" t="s">
        <v>15</v>
      </c>
      <c r="D36" s="58">
        <v>7.43</v>
      </c>
      <c r="E36" s="90"/>
      <c r="F36" s="90">
        <f>E36*D36</f>
        <v>0</v>
      </c>
    </row>
    <row r="37" spans="1:6" s="6" customFormat="1" ht="13.5" customHeight="1">
      <c r="A37" s="28"/>
      <c r="B37" s="37" t="s">
        <v>86</v>
      </c>
      <c r="C37" s="29"/>
      <c r="D37" s="30"/>
      <c r="E37" s="77"/>
      <c r="F37" s="76"/>
    </row>
    <row r="38" spans="1:6" s="53" customFormat="1" ht="13.5" customHeight="1">
      <c r="A38" s="54">
        <v>12</v>
      </c>
      <c r="B38" s="51" t="s">
        <v>21</v>
      </c>
      <c r="C38" s="51" t="s">
        <v>19</v>
      </c>
      <c r="D38" s="52">
        <v>14.86</v>
      </c>
      <c r="E38" s="91"/>
      <c r="F38" s="91">
        <f>E38*D38</f>
        <v>0</v>
      </c>
    </row>
    <row r="39" spans="1:6" s="6" customFormat="1" ht="13.5" customHeight="1">
      <c r="A39" s="28"/>
      <c r="B39" s="29" t="s">
        <v>88</v>
      </c>
      <c r="C39" s="29"/>
      <c r="D39" s="30"/>
      <c r="E39" s="77"/>
      <c r="F39" s="76"/>
    </row>
    <row r="40" spans="1:6" ht="26.1" customHeight="1">
      <c r="A40" s="35">
        <v>13</v>
      </c>
      <c r="B40" s="34" t="s">
        <v>29</v>
      </c>
      <c r="C40" s="34" t="s">
        <v>15</v>
      </c>
      <c r="D40" s="45">
        <v>7.43</v>
      </c>
      <c r="E40" s="89"/>
      <c r="F40" s="89">
        <f>E40*D40</f>
        <v>0</v>
      </c>
    </row>
    <row r="41" spans="1:6" ht="12.75" customHeight="1">
      <c r="A41" s="36"/>
      <c r="B41" s="37" t="s">
        <v>35</v>
      </c>
      <c r="C41" s="37"/>
      <c r="D41" s="46"/>
      <c r="E41" s="88"/>
      <c r="F41" s="88"/>
    </row>
    <row r="42" spans="1:6" ht="24" customHeight="1">
      <c r="A42" s="35">
        <v>14</v>
      </c>
      <c r="B42" s="34" t="s">
        <v>31</v>
      </c>
      <c r="C42" s="34" t="s">
        <v>15</v>
      </c>
      <c r="D42" s="45">
        <v>22.29</v>
      </c>
      <c r="E42" s="89"/>
      <c r="F42" s="89">
        <f>E42*D42</f>
        <v>0</v>
      </c>
    </row>
    <row r="43" spans="1:6" ht="12.75" customHeight="1">
      <c r="A43" s="36"/>
      <c r="B43" s="37" t="s">
        <v>36</v>
      </c>
      <c r="C43" s="37"/>
      <c r="D43" s="46"/>
      <c r="E43" s="88"/>
      <c r="F43" s="88"/>
    </row>
    <row r="44" spans="1:6" s="6" customFormat="1" ht="25.5" customHeight="1">
      <c r="A44" s="25">
        <v>15</v>
      </c>
      <c r="B44" s="26" t="s">
        <v>20</v>
      </c>
      <c r="C44" s="26" t="s">
        <v>15</v>
      </c>
      <c r="D44" s="27">
        <v>9.51</v>
      </c>
      <c r="E44" s="92"/>
      <c r="F44" s="84">
        <f>E44*D44</f>
        <v>0</v>
      </c>
    </row>
    <row r="45" spans="1:6" s="6" customFormat="1" ht="13.5" customHeight="1">
      <c r="A45" s="28"/>
      <c r="B45" s="29" t="s">
        <v>89</v>
      </c>
      <c r="C45" s="29"/>
      <c r="D45" s="30"/>
      <c r="E45" s="77"/>
      <c r="F45" s="93"/>
    </row>
    <row r="46" spans="1:6" ht="26.85" customHeight="1">
      <c r="A46" s="35">
        <v>16</v>
      </c>
      <c r="B46" s="34" t="s">
        <v>67</v>
      </c>
      <c r="C46" s="34" t="s">
        <v>68</v>
      </c>
      <c r="D46" s="45">
        <v>21.6</v>
      </c>
      <c r="E46" s="89"/>
      <c r="F46" s="89">
        <f>E46*D46</f>
        <v>0</v>
      </c>
    </row>
    <row r="47" spans="1:6" ht="12.75" customHeight="1">
      <c r="A47" s="36"/>
      <c r="B47" s="37" t="s">
        <v>91</v>
      </c>
      <c r="C47" s="37"/>
      <c r="D47" s="46"/>
      <c r="E47" s="88"/>
      <c r="F47" s="88"/>
    </row>
    <row r="48" spans="1:6" s="6" customFormat="1" ht="25.5" customHeight="1">
      <c r="A48" s="25">
        <v>17</v>
      </c>
      <c r="B48" s="26" t="s">
        <v>69</v>
      </c>
      <c r="C48" s="26" t="s">
        <v>68</v>
      </c>
      <c r="D48" s="27">
        <v>18.2</v>
      </c>
      <c r="E48" s="76"/>
      <c r="F48" s="76">
        <f>E48*D48</f>
        <v>0</v>
      </c>
    </row>
    <row r="49" spans="1:6" s="6" customFormat="1" ht="28.5" customHeight="1">
      <c r="A49" s="22"/>
      <c r="B49" s="23" t="s">
        <v>77</v>
      </c>
      <c r="C49" s="23"/>
      <c r="D49" s="24"/>
      <c r="E49" s="75"/>
      <c r="F49" s="75">
        <f>SUM(F50:F52)</f>
        <v>0</v>
      </c>
    </row>
    <row r="50" spans="1:6" s="6" customFormat="1" ht="13.5" customHeight="1">
      <c r="A50" s="25">
        <v>18</v>
      </c>
      <c r="B50" s="26" t="s">
        <v>78</v>
      </c>
      <c r="C50" s="26" t="s">
        <v>15</v>
      </c>
      <c r="D50" s="27">
        <v>2.16</v>
      </c>
      <c r="E50" s="76"/>
      <c r="F50" s="76">
        <f>E50*D50</f>
        <v>0</v>
      </c>
    </row>
    <row r="51" spans="1:6" s="6" customFormat="1" ht="13.5" customHeight="1">
      <c r="A51" s="28"/>
      <c r="B51" s="37" t="s">
        <v>87</v>
      </c>
      <c r="C51" s="29"/>
      <c r="D51" s="30"/>
      <c r="E51" s="77"/>
      <c r="F51" s="77"/>
    </row>
    <row r="52" spans="1:6" s="53" customFormat="1" ht="13.5" customHeight="1">
      <c r="A52" s="54">
        <v>19</v>
      </c>
      <c r="B52" s="51" t="s">
        <v>79</v>
      </c>
      <c r="C52" s="51" t="s">
        <v>19</v>
      </c>
      <c r="D52" s="52">
        <v>4.08</v>
      </c>
      <c r="E52" s="91"/>
      <c r="F52" s="91">
        <f>E52*D52</f>
        <v>0</v>
      </c>
    </row>
    <row r="53" spans="1:6" s="6" customFormat="1" ht="13.5" customHeight="1">
      <c r="A53" s="28"/>
      <c r="B53" s="29" t="s">
        <v>90</v>
      </c>
      <c r="C53" s="29"/>
      <c r="D53" s="30"/>
      <c r="E53" s="77"/>
      <c r="F53" s="77"/>
    </row>
    <row r="54" spans="1:6" s="6" customFormat="1" ht="28.5" customHeight="1">
      <c r="A54" s="22"/>
      <c r="B54" s="23" t="s">
        <v>22</v>
      </c>
      <c r="C54" s="23"/>
      <c r="D54" s="24"/>
      <c r="E54" s="75"/>
      <c r="F54" s="75">
        <f>SUM(F55:F62)</f>
        <v>0</v>
      </c>
    </row>
    <row r="55" spans="1:6" s="6" customFormat="1" ht="26.25" customHeight="1">
      <c r="A55" s="25">
        <v>20</v>
      </c>
      <c r="B55" s="26" t="s">
        <v>94</v>
      </c>
      <c r="C55" s="26" t="s">
        <v>23</v>
      </c>
      <c r="D55" s="27">
        <v>2</v>
      </c>
      <c r="E55" s="76"/>
      <c r="F55" s="76">
        <f aca="true" t="shared" si="0" ref="F55:F62">E55*D55</f>
        <v>0</v>
      </c>
    </row>
    <row r="56" spans="1:6" s="6" customFormat="1" ht="26.25" customHeight="1">
      <c r="A56" s="25">
        <v>21</v>
      </c>
      <c r="B56" s="26" t="s">
        <v>92</v>
      </c>
      <c r="C56" s="26" t="s">
        <v>14</v>
      </c>
      <c r="D56" s="27">
        <v>26</v>
      </c>
      <c r="E56" s="76"/>
      <c r="F56" s="76">
        <f t="shared" si="0"/>
        <v>0</v>
      </c>
    </row>
    <row r="57" spans="1:6" s="53" customFormat="1" ht="24" customHeight="1">
      <c r="A57" s="54">
        <v>22</v>
      </c>
      <c r="B57" s="51" t="s">
        <v>93</v>
      </c>
      <c r="C57" s="51" t="s">
        <v>14</v>
      </c>
      <c r="D57" s="52">
        <v>26</v>
      </c>
      <c r="E57" s="91"/>
      <c r="F57" s="91">
        <f t="shared" si="0"/>
        <v>0</v>
      </c>
    </row>
    <row r="58" spans="1:6" s="6" customFormat="1" ht="13.5" customHeight="1">
      <c r="A58" s="25">
        <v>23</v>
      </c>
      <c r="B58" s="26" t="s">
        <v>70</v>
      </c>
      <c r="C58" s="26" t="s">
        <v>14</v>
      </c>
      <c r="D58" s="27">
        <v>26</v>
      </c>
      <c r="E58" s="76"/>
      <c r="F58" s="76">
        <f t="shared" si="0"/>
        <v>0</v>
      </c>
    </row>
    <row r="59" spans="1:6" s="6" customFormat="1" ht="24" customHeight="1">
      <c r="A59" s="25">
        <v>24</v>
      </c>
      <c r="B59" s="26" t="s">
        <v>71</v>
      </c>
      <c r="C59" s="26" t="s">
        <v>14</v>
      </c>
      <c r="D59" s="27">
        <v>30</v>
      </c>
      <c r="E59" s="76"/>
      <c r="F59" s="76">
        <f t="shared" si="0"/>
        <v>0</v>
      </c>
    </row>
    <row r="60" spans="1:6" s="53" customFormat="1" ht="13.5" customHeight="1">
      <c r="A60" s="54">
        <v>25</v>
      </c>
      <c r="B60" s="51" t="s">
        <v>72</v>
      </c>
      <c r="C60" s="51" t="s">
        <v>14</v>
      </c>
      <c r="D60" s="52">
        <v>30</v>
      </c>
      <c r="E60" s="91"/>
      <c r="F60" s="91">
        <f t="shared" si="0"/>
        <v>0</v>
      </c>
    </row>
    <row r="61" spans="1:6" s="6" customFormat="1" ht="24" customHeight="1">
      <c r="A61" s="25">
        <v>26</v>
      </c>
      <c r="B61" s="26" t="s">
        <v>73</v>
      </c>
      <c r="C61" s="26" t="s">
        <v>14</v>
      </c>
      <c r="D61" s="27">
        <v>26</v>
      </c>
      <c r="E61" s="76"/>
      <c r="F61" s="76">
        <f t="shared" si="0"/>
        <v>0</v>
      </c>
    </row>
    <row r="62" spans="1:6" s="53" customFormat="1" ht="13.5" customHeight="1">
      <c r="A62" s="54">
        <v>27</v>
      </c>
      <c r="B62" s="51" t="s">
        <v>74</v>
      </c>
      <c r="C62" s="51" t="s">
        <v>14</v>
      </c>
      <c r="D62" s="52">
        <v>26</v>
      </c>
      <c r="E62" s="91"/>
      <c r="F62" s="91">
        <f t="shared" si="0"/>
        <v>0</v>
      </c>
    </row>
    <row r="63" spans="1:6" s="6" customFormat="1" ht="28.5" customHeight="1">
      <c r="A63" s="22"/>
      <c r="B63" s="23" t="s">
        <v>24</v>
      </c>
      <c r="C63" s="23"/>
      <c r="D63" s="24"/>
      <c r="E63" s="75"/>
      <c r="F63" s="75">
        <f>F64</f>
        <v>0</v>
      </c>
    </row>
    <row r="64" spans="1:6" s="6" customFormat="1" ht="24" customHeight="1">
      <c r="A64" s="25">
        <v>28</v>
      </c>
      <c r="B64" s="26" t="s">
        <v>75</v>
      </c>
      <c r="C64" s="26" t="s">
        <v>19</v>
      </c>
      <c r="D64" s="27">
        <v>1</v>
      </c>
      <c r="E64" s="76"/>
      <c r="F64" s="76">
        <f>E64*D64</f>
        <v>0</v>
      </c>
    </row>
    <row r="65" spans="1:6" s="6" customFormat="1" ht="30.75" customHeight="1">
      <c r="A65" s="19"/>
      <c r="B65" s="20" t="s">
        <v>25</v>
      </c>
      <c r="C65" s="20"/>
      <c r="D65" s="21"/>
      <c r="E65" s="74"/>
      <c r="F65" s="74"/>
    </row>
    <row r="66" spans="1:6" s="6" customFormat="1" ht="30.75" customHeight="1">
      <c r="A66" s="23"/>
      <c r="B66" s="23" t="s">
        <v>44</v>
      </c>
      <c r="C66" s="23"/>
      <c r="D66" s="24"/>
      <c r="E66" s="75"/>
      <c r="F66" s="75">
        <f>SUM(F67:F80)</f>
        <v>0</v>
      </c>
    </row>
    <row r="67" spans="1:6" ht="26.25" customHeight="1">
      <c r="A67" s="62">
        <v>29</v>
      </c>
      <c r="B67" s="26" t="s">
        <v>98</v>
      </c>
      <c r="C67" s="26" t="s">
        <v>55</v>
      </c>
      <c r="D67" s="27">
        <v>1</v>
      </c>
      <c r="E67" s="76"/>
      <c r="F67" s="76">
        <f>E67*D67</f>
        <v>0</v>
      </c>
    </row>
    <row r="68" spans="1:6" ht="11.25">
      <c r="A68" s="62">
        <v>30</v>
      </c>
      <c r="B68" s="26" t="s">
        <v>42</v>
      </c>
      <c r="C68" s="26" t="s">
        <v>14</v>
      </c>
      <c r="D68" s="27">
        <v>3</v>
      </c>
      <c r="E68" s="76"/>
      <c r="F68" s="76">
        <f aca="true" t="shared" si="1" ref="F68:F80">E68*D68</f>
        <v>0</v>
      </c>
    </row>
    <row r="69" spans="1:6" ht="13.5" customHeight="1">
      <c r="A69" s="62">
        <v>31</v>
      </c>
      <c r="B69" s="26" t="s">
        <v>95</v>
      </c>
      <c r="C69" s="26" t="s">
        <v>14</v>
      </c>
      <c r="D69" s="61">
        <v>5</v>
      </c>
      <c r="E69" s="76"/>
      <c r="F69" s="76">
        <f t="shared" si="1"/>
        <v>0</v>
      </c>
    </row>
    <row r="70" spans="1:6" ht="13.5" customHeight="1">
      <c r="A70" s="62">
        <v>32</v>
      </c>
      <c r="B70" s="26" t="s">
        <v>46</v>
      </c>
      <c r="C70" s="60" t="s">
        <v>14</v>
      </c>
      <c r="D70" s="61">
        <v>1</v>
      </c>
      <c r="E70" s="94"/>
      <c r="F70" s="76">
        <f t="shared" si="1"/>
        <v>0</v>
      </c>
    </row>
    <row r="71" spans="1:6" ht="13.5" customHeight="1">
      <c r="A71" s="62">
        <v>33</v>
      </c>
      <c r="B71" s="26" t="s">
        <v>47</v>
      </c>
      <c r="C71" s="60" t="s">
        <v>14</v>
      </c>
      <c r="D71" s="61">
        <v>7</v>
      </c>
      <c r="E71" s="94"/>
      <c r="F71" s="76">
        <f t="shared" si="1"/>
        <v>0</v>
      </c>
    </row>
    <row r="72" spans="1:6" ht="13.5" customHeight="1">
      <c r="A72" s="62">
        <v>34</v>
      </c>
      <c r="B72" s="26" t="s">
        <v>48</v>
      </c>
      <c r="C72" s="26" t="s">
        <v>14</v>
      </c>
      <c r="D72" s="61">
        <v>4.5</v>
      </c>
      <c r="E72" s="76"/>
      <c r="F72" s="76">
        <f t="shared" si="1"/>
        <v>0</v>
      </c>
    </row>
    <row r="73" spans="1:6" ht="13.5" customHeight="1">
      <c r="A73" s="62">
        <v>35</v>
      </c>
      <c r="B73" s="26" t="s">
        <v>49</v>
      </c>
      <c r="C73" s="26" t="s">
        <v>50</v>
      </c>
      <c r="D73" s="61">
        <v>2</v>
      </c>
      <c r="E73" s="76"/>
      <c r="F73" s="76">
        <f t="shared" si="1"/>
        <v>0</v>
      </c>
    </row>
    <row r="74" spans="1:6" ht="13.5" customHeight="1">
      <c r="A74" s="62">
        <v>36</v>
      </c>
      <c r="B74" s="26" t="s">
        <v>51</v>
      </c>
      <c r="C74" s="60" t="s">
        <v>50</v>
      </c>
      <c r="D74" s="61">
        <v>1</v>
      </c>
      <c r="E74" s="94"/>
      <c r="F74" s="76">
        <f t="shared" si="1"/>
        <v>0</v>
      </c>
    </row>
    <row r="75" spans="1:6" ht="13.5" customHeight="1">
      <c r="A75" s="62">
        <v>37</v>
      </c>
      <c r="B75" s="26" t="s">
        <v>52</v>
      </c>
      <c r="C75" s="26" t="s">
        <v>50</v>
      </c>
      <c r="D75" s="61">
        <v>2</v>
      </c>
      <c r="E75" s="76"/>
      <c r="F75" s="76">
        <f t="shared" si="1"/>
        <v>0</v>
      </c>
    </row>
    <row r="76" spans="1:6" ht="13.5" customHeight="1">
      <c r="A76" s="62">
        <v>38</v>
      </c>
      <c r="B76" s="26" t="s">
        <v>96</v>
      </c>
      <c r="C76" s="60" t="s">
        <v>50</v>
      </c>
      <c r="D76" s="61">
        <v>1</v>
      </c>
      <c r="E76" s="94"/>
      <c r="F76" s="76">
        <f t="shared" si="1"/>
        <v>0</v>
      </c>
    </row>
    <row r="77" spans="1:6" ht="13.5" customHeight="1">
      <c r="A77" s="62">
        <v>39</v>
      </c>
      <c r="B77" s="26" t="s">
        <v>65</v>
      </c>
      <c r="C77" s="60" t="s">
        <v>14</v>
      </c>
      <c r="D77" s="61">
        <f>SUM(D68:D72)</f>
        <v>20.5</v>
      </c>
      <c r="E77" s="94"/>
      <c r="F77" s="76">
        <f t="shared" si="1"/>
        <v>0</v>
      </c>
    </row>
    <row r="78" spans="1:6" ht="13.5" customHeight="1">
      <c r="A78" s="62">
        <v>40</v>
      </c>
      <c r="B78" s="26" t="s">
        <v>53</v>
      </c>
      <c r="C78" s="60" t="s">
        <v>14</v>
      </c>
      <c r="D78" s="61">
        <f>D77</f>
        <v>20.5</v>
      </c>
      <c r="E78" s="94"/>
      <c r="F78" s="76">
        <f t="shared" si="1"/>
        <v>0</v>
      </c>
    </row>
    <row r="79" spans="1:6" ht="13.5" customHeight="1">
      <c r="A79" s="62">
        <v>41</v>
      </c>
      <c r="B79" s="26" t="s">
        <v>100</v>
      </c>
      <c r="C79" s="60" t="s">
        <v>55</v>
      </c>
      <c r="D79" s="61">
        <v>1</v>
      </c>
      <c r="E79" s="94"/>
      <c r="F79" s="76">
        <f t="shared" si="1"/>
        <v>0</v>
      </c>
    </row>
    <row r="80" spans="1:6" ht="13.5" customHeight="1">
      <c r="A80" s="62">
        <v>42</v>
      </c>
      <c r="B80" s="26" t="s">
        <v>45</v>
      </c>
      <c r="C80" s="26" t="s">
        <v>19</v>
      </c>
      <c r="D80" s="27">
        <v>1</v>
      </c>
      <c r="E80" s="76"/>
      <c r="F80" s="76">
        <f t="shared" si="1"/>
        <v>0</v>
      </c>
    </row>
    <row r="81" spans="1:6" s="6" customFormat="1" ht="28.5" customHeight="1">
      <c r="A81" s="22"/>
      <c r="B81" s="23" t="s">
        <v>26</v>
      </c>
      <c r="C81" s="23"/>
      <c r="D81" s="24"/>
      <c r="E81" s="75"/>
      <c r="F81" s="75">
        <f>SUM(F82:F91)</f>
        <v>0</v>
      </c>
    </row>
    <row r="82" spans="1:6" s="6" customFormat="1" ht="22.5">
      <c r="A82" s="25">
        <v>43</v>
      </c>
      <c r="B82" s="26" t="s">
        <v>99</v>
      </c>
      <c r="C82" s="26" t="s">
        <v>55</v>
      </c>
      <c r="D82" s="27">
        <v>1</v>
      </c>
      <c r="E82" s="76"/>
      <c r="F82" s="76">
        <f aca="true" t="shared" si="2" ref="F82:F91">E82*D82</f>
        <v>0</v>
      </c>
    </row>
    <row r="83" spans="1:6" s="6" customFormat="1" ht="13.5" customHeight="1">
      <c r="A83" s="25">
        <v>44</v>
      </c>
      <c r="B83" s="26" t="s">
        <v>101</v>
      </c>
      <c r="C83" s="26" t="s">
        <v>55</v>
      </c>
      <c r="D83" s="27">
        <v>1</v>
      </c>
      <c r="E83" s="76"/>
      <c r="F83" s="76">
        <f t="shared" si="2"/>
        <v>0</v>
      </c>
    </row>
    <row r="84" spans="1:6" s="6" customFormat="1" ht="13.5" customHeight="1">
      <c r="A84" s="25">
        <v>45</v>
      </c>
      <c r="B84" s="26" t="s">
        <v>56</v>
      </c>
      <c r="C84" s="26" t="s">
        <v>14</v>
      </c>
      <c r="D84" s="27">
        <v>7</v>
      </c>
      <c r="E84" s="76"/>
      <c r="F84" s="76">
        <f t="shared" si="2"/>
        <v>0</v>
      </c>
    </row>
    <row r="85" spans="1:6" s="6" customFormat="1" ht="13.5" customHeight="1">
      <c r="A85" s="25">
        <v>46</v>
      </c>
      <c r="B85" s="26" t="s">
        <v>57</v>
      </c>
      <c r="C85" s="26" t="s">
        <v>14</v>
      </c>
      <c r="D85" s="27">
        <v>7</v>
      </c>
      <c r="E85" s="76"/>
      <c r="F85" s="76">
        <f t="shared" si="2"/>
        <v>0</v>
      </c>
    </row>
    <row r="86" spans="1:6" s="6" customFormat="1" ht="13.5" customHeight="1">
      <c r="A86" s="25">
        <v>47</v>
      </c>
      <c r="B86" s="26" t="s">
        <v>58</v>
      </c>
      <c r="C86" s="26" t="s">
        <v>50</v>
      </c>
      <c r="D86" s="27">
        <v>3</v>
      </c>
      <c r="E86" s="76"/>
      <c r="F86" s="76">
        <f t="shared" si="2"/>
        <v>0</v>
      </c>
    </row>
    <row r="87" spans="1:6" s="6" customFormat="1" ht="13.5" customHeight="1">
      <c r="A87" s="25">
        <v>48</v>
      </c>
      <c r="B87" s="26" t="s">
        <v>59</v>
      </c>
      <c r="C87" s="26" t="s">
        <v>50</v>
      </c>
      <c r="D87" s="27">
        <v>1</v>
      </c>
      <c r="E87" s="76"/>
      <c r="F87" s="76">
        <f t="shared" si="2"/>
        <v>0</v>
      </c>
    </row>
    <row r="88" spans="1:6" s="6" customFormat="1" ht="13.5" customHeight="1">
      <c r="A88" s="25">
        <v>49</v>
      </c>
      <c r="B88" s="26" t="s">
        <v>97</v>
      </c>
      <c r="C88" s="26" t="s">
        <v>50</v>
      </c>
      <c r="D88" s="27">
        <v>1</v>
      </c>
      <c r="E88" s="76"/>
      <c r="F88" s="76">
        <f t="shared" si="2"/>
        <v>0</v>
      </c>
    </row>
    <row r="89" spans="1:6" s="6" customFormat="1" ht="13.5" customHeight="1">
      <c r="A89" s="25">
        <v>50</v>
      </c>
      <c r="B89" s="26" t="s">
        <v>60</v>
      </c>
      <c r="C89" s="26" t="s">
        <v>14</v>
      </c>
      <c r="D89" s="27">
        <f>SUM(D84:D84)</f>
        <v>7</v>
      </c>
      <c r="E89" s="76"/>
      <c r="F89" s="76">
        <f t="shared" si="2"/>
        <v>0</v>
      </c>
    </row>
    <row r="90" spans="1:6" s="6" customFormat="1" ht="13.5" customHeight="1">
      <c r="A90" s="25">
        <v>51</v>
      </c>
      <c r="B90" s="26" t="s">
        <v>61</v>
      </c>
      <c r="C90" s="26" t="s">
        <v>14</v>
      </c>
      <c r="D90" s="27">
        <v>33</v>
      </c>
      <c r="E90" s="76"/>
      <c r="F90" s="76">
        <f t="shared" si="2"/>
        <v>0</v>
      </c>
    </row>
    <row r="91" spans="1:6" s="6" customFormat="1" ht="13.5" customHeight="1">
      <c r="A91" s="25">
        <v>52</v>
      </c>
      <c r="B91" s="26" t="s">
        <v>43</v>
      </c>
      <c r="C91" s="26" t="s">
        <v>19</v>
      </c>
      <c r="D91" s="27">
        <v>1</v>
      </c>
      <c r="E91" s="76"/>
      <c r="F91" s="76">
        <f t="shared" si="2"/>
        <v>0</v>
      </c>
    </row>
    <row r="92" spans="1:6" s="6" customFormat="1" ht="30.75" customHeight="1">
      <c r="A92" s="23"/>
      <c r="B92" s="23" t="s">
        <v>54</v>
      </c>
      <c r="C92" s="23"/>
      <c r="D92" s="24"/>
      <c r="E92" s="75"/>
      <c r="F92" s="75">
        <f>SUM(F93:F102)</f>
        <v>0</v>
      </c>
    </row>
    <row r="93" spans="1:6" ht="22.5">
      <c r="A93" s="62">
        <v>53</v>
      </c>
      <c r="B93" s="26" t="s">
        <v>102</v>
      </c>
      <c r="C93" s="26" t="s">
        <v>50</v>
      </c>
      <c r="D93" s="27">
        <v>1</v>
      </c>
      <c r="E93" s="76"/>
      <c r="F93" s="76">
        <f aca="true" t="shared" si="3" ref="F93:F102">E93*D93</f>
        <v>0</v>
      </c>
    </row>
    <row r="94" spans="1:6" ht="13.5" customHeight="1">
      <c r="A94" s="62">
        <v>54</v>
      </c>
      <c r="B94" s="26" t="s">
        <v>103</v>
      </c>
      <c r="C94" s="26" t="s">
        <v>50</v>
      </c>
      <c r="D94" s="27">
        <v>1</v>
      </c>
      <c r="E94" s="76"/>
      <c r="F94" s="76">
        <f t="shared" si="3"/>
        <v>0</v>
      </c>
    </row>
    <row r="95" spans="1:6" ht="13.5" customHeight="1">
      <c r="A95" s="62">
        <v>55</v>
      </c>
      <c r="B95" s="26" t="s">
        <v>114</v>
      </c>
      <c r="C95" s="60" t="s">
        <v>50</v>
      </c>
      <c r="D95" s="61">
        <v>1</v>
      </c>
      <c r="E95" s="94"/>
      <c r="F95" s="76">
        <f t="shared" si="3"/>
        <v>0</v>
      </c>
    </row>
    <row r="96" spans="1:6" ht="13.5" customHeight="1">
      <c r="A96" s="62">
        <v>56</v>
      </c>
      <c r="B96" s="26" t="s">
        <v>62</v>
      </c>
      <c r="C96" s="60" t="s">
        <v>50</v>
      </c>
      <c r="D96" s="61">
        <v>1</v>
      </c>
      <c r="E96" s="94"/>
      <c r="F96" s="76">
        <f t="shared" si="3"/>
        <v>0</v>
      </c>
    </row>
    <row r="97" spans="1:6" ht="22.5">
      <c r="A97" s="62">
        <v>57</v>
      </c>
      <c r="B97" s="26" t="s">
        <v>115</v>
      </c>
      <c r="C97" s="60" t="s">
        <v>50</v>
      </c>
      <c r="D97" s="61">
        <v>1</v>
      </c>
      <c r="E97" s="94"/>
      <c r="F97" s="76">
        <f t="shared" si="3"/>
        <v>0</v>
      </c>
    </row>
    <row r="98" spans="1:6" ht="13.5" customHeight="1">
      <c r="A98" s="62">
        <v>58</v>
      </c>
      <c r="B98" s="65" t="s">
        <v>64</v>
      </c>
      <c r="C98" s="26" t="s">
        <v>50</v>
      </c>
      <c r="D98" s="61">
        <v>2</v>
      </c>
      <c r="E98" s="76"/>
      <c r="F98" s="76">
        <f t="shared" si="3"/>
        <v>0</v>
      </c>
    </row>
    <row r="99" spans="1:6" ht="13.5" customHeight="1">
      <c r="A99" s="62">
        <v>59</v>
      </c>
      <c r="B99" s="73" t="s">
        <v>104</v>
      </c>
      <c r="C99" s="71" t="s">
        <v>50</v>
      </c>
      <c r="D99" s="61">
        <v>1</v>
      </c>
      <c r="E99" s="94"/>
      <c r="F99" s="76">
        <f t="shared" si="3"/>
        <v>0</v>
      </c>
    </row>
    <row r="100" spans="1:6" ht="13.5" customHeight="1">
      <c r="A100" s="62">
        <v>60</v>
      </c>
      <c r="B100" s="73" t="s">
        <v>105</v>
      </c>
      <c r="C100" s="72" t="s">
        <v>50</v>
      </c>
      <c r="D100" s="61">
        <v>1</v>
      </c>
      <c r="E100" s="76"/>
      <c r="F100" s="76">
        <f t="shared" si="3"/>
        <v>0</v>
      </c>
    </row>
    <row r="101" spans="1:6" ht="11.25">
      <c r="A101" s="62">
        <v>61</v>
      </c>
      <c r="B101" s="70" t="s">
        <v>106</v>
      </c>
      <c r="C101" s="26" t="s">
        <v>50</v>
      </c>
      <c r="D101" s="61">
        <v>3</v>
      </c>
      <c r="E101" s="76"/>
      <c r="F101" s="76">
        <f t="shared" si="3"/>
        <v>0</v>
      </c>
    </row>
    <row r="102" spans="1:6" ht="13.5" customHeight="1">
      <c r="A102" s="62">
        <v>62</v>
      </c>
      <c r="B102" s="26" t="s">
        <v>63</v>
      </c>
      <c r="C102" s="60" t="s">
        <v>19</v>
      </c>
      <c r="D102" s="44">
        <v>1</v>
      </c>
      <c r="E102" s="94"/>
      <c r="F102" s="76">
        <f t="shared" si="3"/>
        <v>0</v>
      </c>
    </row>
    <row r="103" spans="1:6" ht="15">
      <c r="A103" s="31"/>
      <c r="B103" s="32" t="s">
        <v>117</v>
      </c>
      <c r="C103" s="32"/>
      <c r="D103" s="33"/>
      <c r="E103" s="95"/>
      <c r="F103" s="95">
        <f>F14+F49+F54+F63+F66+F81+F92</f>
        <v>0</v>
      </c>
    </row>
    <row r="104" spans="2:6" ht="15">
      <c r="B104" s="32"/>
      <c r="C104" s="32"/>
      <c r="D104" s="33"/>
      <c r="E104" s="95"/>
      <c r="F104" s="95"/>
    </row>
    <row r="105" spans="5:6" ht="12" customHeight="1">
      <c r="E105" s="96"/>
      <c r="F105" s="96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33203125" defaultRowHeight="10.5"/>
  <sheetData>
    <row r="1" ht="10.5">
      <c r="A1" s="55"/>
    </row>
    <row r="2" ht="10.5">
      <c r="A2" s="5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sysala</cp:lastModifiedBy>
  <cp:lastPrinted>2015-05-19T06:49:57Z</cp:lastPrinted>
  <dcterms:created xsi:type="dcterms:W3CDTF">2016-10-20T16:04:29Z</dcterms:created>
  <dcterms:modified xsi:type="dcterms:W3CDTF">2019-04-15T06:01:47Z</dcterms:modified>
  <cp:category/>
  <cp:version/>
  <cp:contentType/>
  <cp:contentStatus/>
</cp:coreProperties>
</file>