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defaultThemeVersion="124226"/>
  <bookViews>
    <workbookView xWindow="0" yWindow="0" windowWidth="19416" windowHeight="8340" tabRatio="797" activeTab="5"/>
  </bookViews>
  <sheets>
    <sheet name="Rekapitulace" sheetId="6" r:id="rId1"/>
    <sheet name="Dílna polytech. vých." sheetId="1" r:id="rId2"/>
    <sheet name="Učebna cizích jazyků (m.č.2)" sheetId="7" r:id="rId3"/>
    <sheet name="Učebna cizích jazyků (m.č. 8)" sheetId="8" r:id="rId4"/>
    <sheet name="Sklad pomůcek" sheetId="9" r:id="rId5"/>
    <sheet name="Informatika (přírodověda)" sheetId="10" r:id="rId6"/>
    <sheet name="Informatika" sheetId="11" r:id="rId7"/>
    <sheet name="Bezbariérovost" sheetId="14" r:id="rId8"/>
  </sheets>
  <definedNames>
    <definedName name="_xlnm.Print_Area" localSheetId="1">'Dílna polytech. vých.'!$A$1:$F$236</definedName>
  </definedNames>
  <calcPr calcId="145621"/>
</workbook>
</file>

<file path=xl/sharedStrings.xml><?xml version="1.0" encoding="utf-8"?>
<sst xmlns="http://schemas.openxmlformats.org/spreadsheetml/2006/main" count="565" uniqueCount="317">
  <si>
    <t>bez DPH</t>
  </si>
  <si>
    <t>katedra multimediální, přístrojová - box pro PC,  dvojitá záda  pro elektroinstalaci, posuvná pracovní deska, výsuv pro monitor</t>
  </si>
  <si>
    <t>roletová skříňka pro  AV přístroje</t>
  </si>
  <si>
    <t>Roletová uzamykatelná skříňka  pro AV přístroje 76 x 66 x 66 cm, která je vestavěná do kovové kostry z plochooválu. Výrobek má shodný design jako katedra - rozšiřuje ji o tento modul. Má rovněž skrytý prostup kanálu s přípravou pro elektrovestavbu. Podnož je opatřena návleky s rektifikací, je připravena pro kotvení k podlaze. Prášková vypalovací barva na kovových částech v odstínu dle RAL.</t>
  </si>
  <si>
    <t>Skříňka s uzamykatelnou roletkou pro AV přístroje, rozměr min. 76 x 66 x 66 cm, je vestavěná do kovové kostry z plochooválu. Má shodný design jako katedra - rozšiřuje ji o tento modul. Má rovněž vyřešen skrytý prostup kanálu s přípravou pro elektrovestavbu. Podnož je opatřena návleky s rektifikací, příprava pro kotvení k podlaze. Prášková vypalovaná barva na kovových částech v odstínu dle RAL.</t>
  </si>
  <si>
    <t xml:space="preserve">Multimediální přístrojová katedra poskytuje vyučujícímu kompaktní ovládací místo učebny vybavené elektrickými, digitálními i mechanickými prvky. Pracoviště musí být uzpůsobeno pro složité kabelové vedení a elektroinstalaci vč. normovaných (připojovacích a montážních) prvků. Použité kovové prvky (konstrukce) zvyšují odolnost proti mechanickému opotřebení, deformaci a zároveň zvyšují celkovou nosnost. Z prostorových důvodů, pro omezení poškození zničení dvířek je použita roletka u AV modulu. </t>
  </si>
  <si>
    <t>otočná výškově stavitelná židle na kolečkách celočalouněná</t>
  </si>
  <si>
    <t>Výškově stavitelná otočná židle na plynovém pístu, sedák a opěrák z bukové překližky, sedák i opěrák je čalouněn, ošetřeno polyuretanovým lakem, plastový kříž s kolečky nebo kluzáky. Prášková vypalovací barva na kovových částech v odstínu dle RAL.</t>
  </si>
  <si>
    <t>Výškově stavitelná otočná židle na plynovém pístu, sedák a opěrák z bukové překližky, sedák i opěrák je čalouněn, ošetřeno polyuretanovým lakem, plastový kříž s kolečky nebo kluzáky. Prášková vypalovaná barva na kovových částech v odstínu dle RAL.</t>
  </si>
  <si>
    <t>Pro maximální využití učebny je zvolen odolný a snadno udržovatelný typ konstrukce s pohodlným a bezpečným sezením.</t>
  </si>
  <si>
    <t>skříňový nástavec, uzamykatelný, police</t>
  </si>
  <si>
    <t>interaktivní tabule, multidotyková</t>
  </si>
  <si>
    <t>dataprojektor s ultrakrátkou projekcí</t>
  </si>
  <si>
    <t>vizualizér</t>
  </si>
  <si>
    <t>konzola pro kosou projekci</t>
  </si>
  <si>
    <t>drobný instalační materiál</t>
  </si>
  <si>
    <t>skrytý vertikální pojezd pro inter.tabuli</t>
  </si>
  <si>
    <t xml:space="preserve">konzola vertikálního pojezdu pro ultrakrátkou projekci </t>
  </si>
  <si>
    <t>kompletace pojezdu a fixace pojezdu na zeď</t>
  </si>
  <si>
    <t>montáž dataprojektoru</t>
  </si>
  <si>
    <t>montáž interaktivní tabule</t>
  </si>
  <si>
    <t>aktivní repro, stereo set</t>
  </si>
  <si>
    <t>konzoly repro nástěnné - pár</t>
  </si>
  <si>
    <t>montáž repro</t>
  </si>
  <si>
    <t>celkové seřízení projekce, uvedení do provozu</t>
  </si>
  <si>
    <t>učitelský PC k inter. tabuli včetně OS</t>
  </si>
  <si>
    <t>implementace a zavedení ovládácího programu a připojení k PC</t>
  </si>
  <si>
    <t xml:space="preserve"> Vizualizér  Full HD, 3D, 16:9. Full HD, D-Sub, HDMI, 3D, 16:9</t>
  </si>
  <si>
    <t>Nastavitelná konzola pro kosou projekci</t>
  </si>
  <si>
    <t>Drobný instalační materiál - konektory Canon, svorky, příchytky</t>
  </si>
  <si>
    <t>Skrytý vertikální pojezd pro interaktivní tabuli, regulace tuhosti zdvihu</t>
  </si>
  <si>
    <t xml:space="preserve">Konzola vertikálního pojezdu pro zavěšení dataprojektrou s ultrakrátkou projekcí s odpružením - potlačením kmitu při horizontálním posuvu sestavy </t>
  </si>
  <si>
    <t>Kompletace pojezdu a fixace pojezdu na zeď</t>
  </si>
  <si>
    <t>Montáž dataprojektoru na konzolu pro ultrakrátkou projekci</t>
  </si>
  <si>
    <t>Montáž interaktivní tabule na pojezd</t>
  </si>
  <si>
    <t>Aktivní repro 2x35W, stereo</t>
  </si>
  <si>
    <t>Konzola repro směrově stavitelná, kovová konstrukce - pár</t>
  </si>
  <si>
    <t>Fixace konzol, montáž repro na konzoly</t>
  </si>
  <si>
    <t>Celkové seřízení projekce, uvedení do provozu celého systému včetně audia</t>
  </si>
  <si>
    <t>Implementace a zavedení ovládacího programu, připojení k PC systému</t>
  </si>
  <si>
    <t>interaktivní keramická tabule, multidotyková</t>
  </si>
  <si>
    <t>dataprojektor s ultrakrátkou projekcí, laserová technologie</t>
  </si>
  <si>
    <t>Dataprojektor s ultrakrátkou ohnisk. vzdáleností, svítivost alespoň 3000ANSI lm, bez lampy pouze s využitím laserové technologie se životností světelného zdroje až 20.000 hodin (záruka požadována min. na 10. 000 hodin), DLP technologie</t>
  </si>
  <si>
    <t>Zavěšení interaktivní tabule na vertikálně pohyblivý pojezd je nezbytností pro zapojení osob různé výšky (učitel i žáci) do bezproblémové práce s touto pomůckou pro vizuální komunikaci. Regulace tuhosti zdvihu umožňuje manipulaci i méně zdatným jedincům a potlačení kmitů projektoru vyvolaných posunem tabule je pro plynulost práce nevyhnutelná.</t>
  </si>
  <si>
    <t>Sestava je navržena pro zajištění kvalitního přenosu audia interaktivní výuky pro všechny přítomné v učebně.</t>
  </si>
  <si>
    <t>Software pro interaktivní tabuli potřebný na výuku a vytváření digitálních materiálů</t>
  </si>
  <si>
    <t>Ovládací software musí umožnit: přípravu učebních textů, příkladů, testových i otevřených otázek (pomocí plnohodnotného textového editoru), sestavení testu, písemky, pracovních listů nebo třeba celé učebnice, generování variací výukových materiálů, použití vytvořených výukových materiálů na počítači (prohlížení učebních textů, prověření žáků pomocí testu), tisk vytvořených materiálů, statistiky úspěšnosti řešení testů na počítači, jednoduchá databáze obrázků s možností jejich editace, snadné vyhledávání a třídění výukových materiálů, přihlašování žáků/studentů pomocí jména a hesla, možnost určení uživatelských práv jednotlivým skupinám uživatelů, možnost zobrazení v on-line podobě na internetu</t>
  </si>
  <si>
    <t>Software je nezbytný pro ovládání interaktivní tabule včetně tvorby a užití řady doplňkových výukových materiálů s možností jejich upravování a ukládání. Možnosti čerpání programových doplňků a UP-gradů z internetového prostředí.</t>
  </si>
  <si>
    <t>spojovací materiál</t>
  </si>
  <si>
    <t>rozestavení a vyrovnání,  vyvážení</t>
  </si>
  <si>
    <t xml:space="preserve">vzájemné kotvení skříní a nástavců ke skříním </t>
  </si>
  <si>
    <t xml:space="preserve">instalace mycích stolů, kotvení </t>
  </si>
  <si>
    <t>s DPH</t>
  </si>
  <si>
    <t>doprava techniků montáže</t>
  </si>
  <si>
    <t xml:space="preserve">ovládací pult jazykové laboratoře </t>
  </si>
  <si>
    <t xml:space="preserve">sluchátko s mikrofonem pro JU - učitel, student                   </t>
  </si>
  <si>
    <t>sluchátka s mikrofonem pro JU s regulací hlasitosti</t>
  </si>
  <si>
    <t xml:space="preserve">krycí lišta kabel.PVC, 20x40 mm,(bm) </t>
  </si>
  <si>
    <t xml:space="preserve">kabely SROM </t>
  </si>
  <si>
    <t>svazkování kabelů SROM</t>
  </si>
  <si>
    <t>osazení kabelů koncovkou PIN, napojení na výstup ovl.pultu</t>
  </si>
  <si>
    <t>osazení kabelů koncovkou PIN  a propojení se sluchátkem</t>
  </si>
  <si>
    <t>zakrytování kabeláže do kanálů v nábytku</t>
  </si>
  <si>
    <t xml:space="preserve">drobný spojovací materiál </t>
  </si>
  <si>
    <t xml:space="preserve">oživení systému jazykové laboratoře , odzkoušení </t>
  </si>
  <si>
    <t>učitelský PC k inter. tabuli včetně OS, textový a tabulkový editor</t>
  </si>
  <si>
    <t>dvojlavice speciální, kombinace kov, elektrokanál</t>
  </si>
  <si>
    <t>otočná výškově stavitelná židle na kolečkách,  sedák i opěrák překližka</t>
  </si>
  <si>
    <t>instalace učitelského pracoviště (katedra a roletk.skříňka), fixace k podlaze</t>
  </si>
  <si>
    <t xml:space="preserve">smontování lavic do sestavy, fixace k podlaze                                                                                   </t>
  </si>
  <si>
    <t>vyneseni</t>
  </si>
  <si>
    <t xml:space="preserve">Jazyková laboratoř umožňuje ovládání celého systému prostřednictvím monitoru učitele včetně nasimulování reálného prostředí-rozmístění učebny na monitor vyučujícího. Jednotlivé funkce jsou - komunikace s celou skupinou, komunikace s jednotlivci, dělení na skupiny a následné přiřazení externího zdroje, párování studentů se vstupem učitele, časomíra pro nastavení délky konverzace, možnost připojení několika externích zdrojů, možnost propojení do externího ozvučení i možnost připojení digitálního jazykového přehrávače s možností záznamu a samozřejmě nahrávání odposlouchávaného studenta včetně střižny-úpravy záznamu.                 </t>
  </si>
  <si>
    <t xml:space="preserve">Instalace jazykové laboratoře, svazkování kabeláže do nábytku    </t>
  </si>
  <si>
    <t>Instalace jazykové laboratoře, svazkování kabeláže do nábytku</t>
  </si>
  <si>
    <t>Montáž učebny a učitelského stolu komplexní</t>
  </si>
  <si>
    <t xml:space="preserve">Pro možnost prezentace digitálních výukových materiálů je zvolen kvalitní dataprojektor s technologií DLP, pro kvalitní zobrazení jak rozlišení tak barevné škály. Ultrakrátký projektor je zvolen z důvodu kvality projekce s ohledem na odraz světelného toku do optimálního místa (bez rizika oslnění nebo odrazu k žákům). </t>
  </si>
  <si>
    <t>Odolná konstrukce musí obsahovat plastové kluzáky pro snadnou manipulaci, ergonomicky tvarovaný sedák a opěrák  pro pevné sezení. Navržené židle jsou výškově stavitelné na plynovém píst. Pro případ, žejedno pracoviště bude využíváno osobou v rámci inkluzívního vzdělávání je do učebny přidána 1 židle pro asistenta, která samozřejmě může být ze stejného důvodu dočasně využita i v jazykové učebně č. 204.</t>
  </si>
  <si>
    <t xml:space="preserve">Sluchátka vynikají vysokou mechanickou odolností celé konstrukce. Mají flexibilní držák mikrofonu s dynamickým mikrofonem. Sluchátka jsou k jazykové laboratoři připojena flexibilním kulatým kabelem s ocelovou koncovkou, který zaručuje dlouhou životnost a omezuje uzlování kabelu.Velké polstrované náušníky  o  prům. 100mm jsou vyměnitelné. Veškeré ND k dispozici.              </t>
  </si>
  <si>
    <t>Software aplikace je nainstalována na učitel. PC. Slouží k záznamu zvukových a hlasových projevů studentů s možností okamžité přehrávky, k individuálnímu odposlechu vybraného žáka a k dalším jiným funkcím.</t>
  </si>
  <si>
    <t>Dostatečně dimenzované a dostatečně rychlé počítačové vybavení učitelského pracoviště je nezbytné pro plné vzužití učebních digitálních a ostatních pomůcek a zařízení.</t>
  </si>
  <si>
    <t>Navržená jazyková laboratoř svými funkčními vlastnostmi splňuje nejnáročnější pedagogické požadavky na výuku. Jednoduché, přehledné a názorné ovládání učebny přímo z monitoru nezávislého učitelského počítače je přizpůsobeno potřebám vyučujících tak, aby každá funkce byla okamžitě použitelná bez dalších zásahů. Zvolený systém navíc umožňuje zobrazit na monitoru reálné grafické uspořádání učebny a jmenný seznam žáků. Pro jazykovou laboratoř byla zvolena speciálně navržená sluchátka určená pro nepřetržitý provozve školních jazykových laboratořích. Je zde kladen velký důraz na spolehlivost a robustnost v kombinaci s vysokým komfortem i pro dlouhé poslechy. Mikrofon je proveden s vynikajícím odpružením a umožňuje rychlé a lehké nastavení vzdálenosti mikrofonu od úst. Pro jedince s potřebou zesílení zvuku je zvolena varianta sluchátka s regulací přímo na náušníku.</t>
  </si>
  <si>
    <t xml:space="preserve">Pracovní stůl pro jazykovou odbornou učebnu pevné konstrukce musí obsahovat kabelové kanály pro vedení rozvodů ke sluchátkám (s mikrofonem) žáků a všechny stoly musí být fixovány k podlaze (z důvodu vedení rozvodů). Pro vyrovnání nerovností při instalaci (podlaha, elektrovedení, roztažnost materiálu) slouží rektifikační šrouby. Stoly jsou ustaveny do pevné sestavy nejlépe vyhovující výuce jazyků, kdy nejen mezi učitelem a žákem/y, ale i mezi samotnými žáky se uskutečňuje mimo jiné přímá vizuální komunikace. Pracovní deska je určena pro běžnou práci. Všechny prostupy musí počítat se vedením kabeláže, pro což budou vytvořeny odpovídající rozměry kabelových kanálů. Pro zamezení nevhodného a nechtěného přístupu žáků ke sluchátkům, tato jsou zavěšena na čelní straně stolu viditelně pro učitele. Rovněž konstrukce lavice a řešení sestavy  umožňuje i vozíčkářům přístup na pracoviště. </t>
  </si>
  <si>
    <t>SW k jazykové učebně  - licence pro učebnu</t>
  </si>
  <si>
    <t>PC žákovského pracoviště včetně OS</t>
  </si>
  <si>
    <t xml:space="preserve">smontování lavic do sestavy, fixace k podlaze                                                                                  </t>
  </si>
  <si>
    <t>síťové prvky - rozvaděč</t>
  </si>
  <si>
    <t>síťové prvky - switch/přepínač</t>
  </si>
  <si>
    <t>síťové prvky - vyvazovací panel</t>
  </si>
  <si>
    <t>síťové prvky - přepěťová ochrana</t>
  </si>
  <si>
    <t>síťové prvky - propojovací kabely</t>
  </si>
  <si>
    <t>síťové prvky - osazení konfigurace</t>
  </si>
  <si>
    <t xml:space="preserve"> PC síť instalace do pracovišť</t>
  </si>
  <si>
    <t>pohonná jednotka samostatná</t>
  </si>
  <si>
    <t>pomocné držáčky a spojky</t>
  </si>
  <si>
    <t xml:space="preserve">mechanická ruka </t>
  </si>
  <si>
    <t xml:space="preserve">modul Wi-Fi </t>
  </si>
  <si>
    <t>senzorový tester</t>
  </si>
  <si>
    <t>Procesor: min. CPU Passmark 3500 bodů bez přetaktování; Pevný disk: min. 120 GB, typ SSD; Operační paměť: min. 4 GB + jeden volný slot; Mechanika: min: DVD +/-RW; Grafická karta: integrovaná na základní desce, (výstup D-sub, DVI nebo Display Port); Síťová karta: gigabit Ethernet100/1000 Mb/s; Zvuk: integrovaný na základní desce, sluchátkový a mikrofonní konektor i na přední straně; Porty-provedení: min. 6x USB z toho min.3x USB 3.0 - microtower; Operační systém: kompatibilní se stávajícím operačním systémem*;  Příslušenství: USB klávesnice stejné značky jako PC, USB optická myš; Záruka: 36 měsíců s opravou v místě; Monitor: typ LCD; Úhlopříčka: min. 20"; Kontrast: min: 10000:1; Jas: min 250 cd/m2; Čas odezvy: max: 5 ms; Vybavení: reproduktory; Podsvícení: LED, matný displej; Nativní rozlišení: min: 1920x1080; Vstupy: min: 1x VGA a 1x DVI (nebo HDMI); (*aktuálně zadavatel používá operační systém Windows 7 Profesional, zadavatel požaduje operační systém s možností připojení do domény)</t>
  </si>
  <si>
    <t>Nástěnný, rackmount 19" 9U, hl 400mm, skleněné dveře s uzamykáním</t>
  </si>
  <si>
    <t>Min: 26port, gigabit, rackmount</t>
  </si>
  <si>
    <t>Min. 26 port , rackmount</t>
  </si>
  <si>
    <t>Minim 5x230V, rackmount</t>
  </si>
  <si>
    <t>min. délka 0,5m patch cat 5e</t>
  </si>
  <si>
    <t>montáž rozvaděče, konfigurace switche, osazení prvků</t>
  </si>
  <si>
    <t>rozvod LAN do lavic, kabeláž</t>
  </si>
  <si>
    <t>Doplňková mechanická řada obsahující hřídelové součástky různých délek s univerzálními spojkami a motorovým pohonem pro stavbu velkých, ale velmi lehkých konstrukcí (až do 1m)</t>
  </si>
  <si>
    <t>Pomocné držáčky a spojky včetně spojovacího materiálu jsou určené pro upevnění a fixaci doplňkových senzorů, kabeláže nebo jiných doplňkových součástí vytvořených na 3D tiskárně.</t>
  </si>
  <si>
    <t>Modul Wi-Fi pro přenos datových signálů z doplňkových senzorů s možností nastavit parametry měření resp. ovládání a monitorování připojeného senzoru</t>
  </si>
  <si>
    <t>Školení obsahuje metodický postup v rámci práce s ovládácím pultem jazykové laboratoře v souboru s učitelským počítačem a interaktivní tabulí. Součástí je proškolení funkcí SW dodaného jazykové učebně.</t>
  </si>
  <si>
    <t>Provedení školení urychlí zavedení systému jazykové laboratoře do výuky a zajistí komplexní znalost celého systému a plnohodnotné využití všech dostupných funkcí.</t>
  </si>
  <si>
    <t>Dostatečně dimenzované a dostatečně rychlé počítačové vybavení učitelského pracoviště je nezbytné pro plné využití učebních digitálních a ostatních pomůcek a zařízení.</t>
  </si>
  <si>
    <t>Počítačové vybavení žákovského pracoviště v nezbytné a bezproblémové míře zajišťuje podmínky pro využití digitálních a ostatních pomůcek a zařízení v laboratoři.</t>
  </si>
  <si>
    <t>Speciální lavice má rozměr min. 84x100x56cm. Horní deska pracoviště ve výši 84 cm je určena pro umístění monitoru, pracovní plocha ve výšce 73cm pro klávesnici, myš a případné psaní poznámek. Obě pracovní plochy jsou tvarovány do tvaru "stromečku", který umožňuje mírné vybočení pracovní polohy a tedy sledování učitelského pracoviště i monitoru žákem prakticky současně bez nutnosti otáčení. Box pro PC, konstrukce lavice materiál LTD s ABS hranou, nábytk.kanál - příprava pro vedení kabeláže.</t>
  </si>
  <si>
    <t>skříň kombinovaná, policová, uzamykatelná</t>
  </si>
  <si>
    <t>3D tiskárna:  Technologie 3D tisku: FDM; Tiskový materiál: min. struna 1.75mm ABS, PLA; Konektivita: min. USB/ WIFI / LAN; Tisková plocha: min. 19x19x19 cm; Příslušenství: SW, propojovací kabel, tisková struna, instalace; Součástí dodávky bude podstavec s policí stejného designu jako ostatní nábytek v laboratoři , pracovní plocha tiskárny bude ve výšce 85cm.</t>
  </si>
  <si>
    <t xml:space="preserve">univerzální platforma mechanická </t>
  </si>
  <si>
    <t>pohonná jednotka včetně ovladače</t>
  </si>
  <si>
    <t>stavebnice - rozšíření mechanické stavby</t>
  </si>
  <si>
    <t xml:space="preserve"> mechanická řada stavebnice - doplňková</t>
  </si>
  <si>
    <t xml:space="preserve">agregát vrtulový </t>
  </si>
  <si>
    <t>Návody a ukázky</t>
  </si>
  <si>
    <t>školení obsluhy učebny včetně jazykové laboratoře</t>
  </si>
  <si>
    <t>Stůl učitelský se skříňkou, uzamykatelnou</t>
  </si>
  <si>
    <t xml:space="preserve">Učitelské pracoviště kompaktní s uzamykatelnou skříňkou na levé straně. Rozměr min. 76*130*68cm, pevná kostra z plochooválu, zavětrování v zadní části. Horní pracovní deska o síle min. 25mm s PUR hranou. Kovové části ošetřeny práškovou vypalovanou barvou - odstín dle RAL. </t>
  </si>
  <si>
    <t xml:space="preserve">Odolná konstrukce musí obsahovat plastové kluzáky pro snadnou manipulaci, ergonomicky tvarovaný sedák a opěrák  pro pevné sezení při experimentální práci, vodovzdorný materiál pro snadnou údržbu a dlouhou životnost. </t>
  </si>
  <si>
    <t>otočná výškově stavitelná židle na kolečkách, učitel</t>
  </si>
  <si>
    <t xml:space="preserve">Pracoviště učitele  musí být uzpůsobeno pro administrativní práci.  Použité kovové prvky (konstrukce) a zesílená pracovní deska zvyšují odolnost proti mechanickému opotřebení, deformaci a zároveň zvyšují celkovou nosnost. </t>
  </si>
  <si>
    <t xml:space="preserve">Výškově stavitelná otočná židle na plynovém pístu. Vodovzdorný sedák a opěrák z lisovaného polypropylenu s min.tloušťkou 25mm, a to včetně výztuž.profilů, aby na sedací ani opěrné straně nebyl spojovací nýtek či šroub. Sedák má ergonomický prolis alespoň 14mm a krempu alespoň 35mm. Prášková vypalovaná barva na kovových částech v odstínu RAL.                                                                           </t>
  </si>
  <si>
    <t>žákovská stohovatelná výškově stavitelná židle, pro 1.stupeň</t>
  </si>
  <si>
    <t xml:space="preserve">mycí stůl s keramickým dřezem a nerez baterií </t>
  </si>
  <si>
    <t>skříňka s roletkou, policová, kovová výztuha</t>
  </si>
  <si>
    <t>Skříňka s uzamykatelnou roletkou pro uložení pomůcek na police, rozměr min. 150x120x43 cm. Pro zpevnění konstrukce má kovovou výztuhu. Podnož je opatřena návleky s rektifikací, příprava pro kotvení k podlaze. Prášková vypalovaná barva na kovových částech v odstínu dle RAL.</t>
  </si>
  <si>
    <t>Potřebný prostor pro uložení pomůcek. Ocelová část zároveň vyztužuje konstrukci a zvyšuje nosnost. Z důvodu úschovy řady pomůckových souprav zvolen různý typ uzavírání tak, aby při otevírání docházelo k co nejmenšímu omezení prostoru dílny.</t>
  </si>
  <si>
    <t>Stůl s kovovou konstrukcí (jekl), pracovní deska se zvýšenou mechanickou odolností o tl.min. 28mm. Rozměr min. 80x80cm. Prášková vypalovaná barva na kovových částech v odstínu dle RAL.</t>
  </si>
  <si>
    <t xml:space="preserve">Stěžejním nezbytným prvkem stolu je odolný kvalitní povrch pracovní desky. Současně i celková konstrukce musí splňovat požadavek na vysoké mechanické i chemické zatížení. </t>
  </si>
  <si>
    <t>Modul - stolek je technologickým prvkem rozšiřujícím pracoviště učitele. Řešení navrženo pro snadný přístup učitele k výbavě a práci s pomůckami. V případě  výuky bez potřeby pomůcek je výsuvný mechanismus zasunut a uzamčen.</t>
  </si>
  <si>
    <t>závěsná police nástěnná</t>
  </si>
  <si>
    <t>Police je určena pro odložení mycích pomůcek při práci na mycím stole.</t>
  </si>
  <si>
    <t>Závěsná police min. o rozměru 28x120x25cm pro odkládání pomůcek při práci učitele stoly, konstrukce LTD min. 18mm, hrany ABS 2mm. Určena k zavěšení na stěnu nad pracoviště učitele.</t>
  </si>
  <si>
    <t>Police je určena pro odložení  pomůcek při práci učitele.</t>
  </si>
  <si>
    <t>Závěsná police min. o rozměru 28x150x25cm je pro odkládání pomůcek a mycích materiálů nad mycí stoly, konstrukce LTD min. 18mm, hrany ABS 2mm. Určena k zavěšení na stěnu nad mycí stoly.</t>
  </si>
  <si>
    <t xml:space="preserve">skříň kombinovaná, spodní šuplíková 180x90x60 </t>
  </si>
  <si>
    <t xml:space="preserve">Skříň o rozměru cca 180x90x60 (šířku nutno doměřit do výklenku) je vyrobena z min.18mm LTD s ABS hranou, pevné kolíkové spojení skříně je dále zpevněno jekly v horní , střední a dolní části skříně. Horní díl skříně uzavřen  v uzamykatelných dvířkách. Prášková vypalovací barva na kovových částech i úchytkách v odstínu RAL.  Spodní díl je vybaven šuplíky na výsuvech. Vysoce kvalitní a trvanlivé kování skříně, v horní části je skříň  vybavena policemi. Je  uzamykatelná a opatřena rektifikací. </t>
  </si>
  <si>
    <t xml:space="preserve">Nástavec  skříňový s rozměry pro umístění na skříně uzamykatelný v dvířkách, s policí je vyroben z min.18mm LTD s ABS hranou. Výška nástavce  je min 50cm. Konstrukce má pevné kolíkové spojení a je opatřena jekly, které celou kostru  dále zpevňují. Prášková vypalovací barva na kovových částech i úchytkách v odstínu RAL.  </t>
  </si>
  <si>
    <t>Pro uložení pomůcek v dílně je nutný prostor se zajištěnou mechanickou stabilitou z důvodu časté manipulace. Ocelová část zároveň vyztužuje konstrukci a zvyšuje nosnost. Z důvodu úschovy řady pomůckových souprav zvolen různý typ uzavírání spodní části.</t>
  </si>
  <si>
    <t xml:space="preserve">instalace učitelského pracoviště, kotveni                                                      </t>
  </si>
  <si>
    <t xml:space="preserve">instalace skříňového nábytku dílny </t>
  </si>
  <si>
    <t>vynesení nábytku do dílny</t>
  </si>
  <si>
    <t>jednolavice speciální, kombinace kov, elektrokanál</t>
  </si>
  <si>
    <t xml:space="preserve">Sluchátka vynikají vysokou mechanickou odolností celé konstrukce. Mají flexibilní držák mikrofonu s dynamickým mikrofonem. Velké polstrované náušníky  o  prům. 100mm jsou vyměnitelné. Sluchátka jsou k jazykové laboratoři připojena flexibilním kulatým kabelem s ocelovou koncovkou, který zaručuje dlouhou životnost a omezuje uzlování kabelu. Veškeré ND k dispozici. Pro studenty s potřebou zesílení zvuku je regulace hlasitosti přímo na sluchátku studenta (mikroklávesnice na náušníku).  </t>
  </si>
  <si>
    <t>Montáž nábytku učebny komplexní</t>
  </si>
  <si>
    <t xml:space="preserve">žákovské čtyřmístné pracoviště (oboustranné) pro přírodovědné učebny, pracovní deska se zvýšenou mechanickou odolností </t>
  </si>
  <si>
    <t xml:space="preserve">Nástavec  skříňový s rozměry pro umístění na skříně uzamykatelný v dvířkách, s policí je vyroben z min.18mm LTD s ABS hranou. Výška nástavce  je 60cm. Konstrukce má pevné kolíkové spojení a je opatřena jekly, které celou kostru  dále zpevňují. Prášková vypalovací barva na kovových částech i úchytkách v odstínu RAL.  </t>
  </si>
  <si>
    <t>skříňka nástěnná, prosklenná dvířka, uzamykatelná, police</t>
  </si>
  <si>
    <t>jednolavice speciální s dvojitou " do stromečku tvarovanou" pracovní plochu, dvojitá záda pro elektrokanál, pravé provedení</t>
  </si>
  <si>
    <t>jednolavice speciální s dvojitou " do stromečku tvarovanou" pracovní plochu, dvojitá záda pro elektrokanál, levé provedení</t>
  </si>
  <si>
    <t>Skříňka prosklenná v dvířkách, uzamykatelná, s policí je vyrobena z min.18mm LTD s ABS hranou. Výška  je 60cm. Konstrukce má pevné kolíkové spojení a je opatřena jekly, které celou kostru  dále zpevňují. Prášková vypalovací barva na kovových částech i úchytkách v odstínu RAL.  Šířka je min. 90cm a hloubka alespoň 40cm. Skříňka je určena pro kotvení na zeď, bezpečnostní sklo</t>
  </si>
  <si>
    <t>fotobrána</t>
  </si>
  <si>
    <t>dataprojektor - laserová technologie (bez lampy) s ultrakrátkou projekcí</t>
  </si>
  <si>
    <t>Laserový ultra short širokoúhlý bez lampy se zářivostí 3000 lumenů a extrémě dlouhou životností světelného laseru až 20 000 hodin. Svítivost: 3000 lumenů, (16 : 6), technologie DLP</t>
  </si>
  <si>
    <t>Stavebnice pro rozšíření mechanické stavby na úrovni statické konstrukce, která umožní vybudovat mechanicky přesnou a odolnou konstrukci. Konstrukce může nést senzory či aktivní prvky. Komplet alespoň cca 600 dílků (kola, hřídele, spojky, desky převody, ozubená kola, 14-ti pinový kabel, propoj.kabel, pohony, fixační a spojovací členy, kde alespoň 2  motorky, 2 DC motorky, 2 koncové spínače, 2 světel.senzory, 4 dig.vstupy, 4 výstupy 9V/24V atd...)</t>
  </si>
  <si>
    <t>Vrtulový agregát pro vytvoření vzdušného proudu s konektorem připojitelným do univerzální platformy. Plastová vrtule o velikosti min. 5cm, alespoň 3000 ot/min nebo více, USB připojení, pohon motorkem 0 - 6 V. Celková velikost max. 25cm.</t>
  </si>
  <si>
    <t>Infračervený senzor - koncový snímací člen na bázi termočidla procházející čočkou. Mechanicky kompatibilní pro osazení v základní platformě.</t>
  </si>
  <si>
    <t>IR senzor  - struktura čidla s uchycením</t>
  </si>
  <si>
    <t xml:space="preserve">Ultrazvukový senzor s generátorem ultrazvuku a odpočtovou jednotkou 
</t>
  </si>
  <si>
    <t xml:space="preserve">Infračervený senzor - koncový snímací člen </t>
  </si>
  <si>
    <t>Pohybové senzory mechanicky kompatibilní pro osazení v univerzální platformě. Doplňující čidla a senzorová výbava pro rozšíření zákadní jednotky nebo pro výměnu senzorů na mechanické platformě. Využití kombinací řady různě umístěných senzorů umožňuje vypočítat a navrhnout optimální umístění pro kvaltiní orientaci v prostoru a zároveň vyzkoušet programové algoritmy využívající orientace v prostoru.</t>
  </si>
  <si>
    <t>Pohybové senzory</t>
  </si>
  <si>
    <t>Dotykové senzory</t>
  </si>
  <si>
    <t>Senzory a čidla potřebné pro vnější kontrolu pohybu včetně výpočtu rychlosti akcelerace i časových prodlev reálných jevů. Kontaktní senzory slouží k zjištění mechanického stavu případně silových poměrů v  modelu nebo konstrukce.</t>
  </si>
  <si>
    <t xml:space="preserve">IR senzor - struktura čidla s uchycením. Tento senzor měří teploty ze vzdálených zdrojů využitím citlivého infračerveného čidla. Samostatně umístěné čidlo bez elektroniky a procesoru.
</t>
  </si>
  <si>
    <t xml:space="preserve">Tlačítko </t>
  </si>
  <si>
    <t xml:space="preserve">Silový senzor </t>
  </si>
  <si>
    <t>Senzor fotobrána umožňuje studium různých druhů pohybu s pěti operačními režimy času, rychlosti a zrychlení. Možnost měření jedna nebo dvě fotobrány. Operační režim je vybrán kliknutím na příslušný obrázek. Možnost digitál. nebo grafického zobrazení měřených hodnot. Senzor má alespoň šest operačních režimů:  - rychlost s jednou fotobránou, - akcelerace s jednou fotobránou, - akcelerace se dvěma fotobránami, - rychlost a moment se dvěma fotobránami, - rozdíly mezi dvěma bránami, - rychlost s časem. Systém má možnost uložení dat na procesoru v několika souborech dle konkrétního měření. USB rozhraní.</t>
  </si>
  <si>
    <t>Jedná se o čidlový agregát s uchycením (bez digitálního záznamu).</t>
  </si>
  <si>
    <t xml:space="preserve">Ultrazvukový senzor. Ultrazvukový senzor s generátorem ultrazvuku a odpočtovou jednotkou zajišťující stanovení vzdálenosti 0,1 až 1 m. Tento senzor používá ultrazvukový vysílač, který vysílá ultrazvukové vlny a měří dobu odezvy vlny, odražené od předmětu. Tímto způsobem senzor měří vzdálenost od předmětu umístěného proti senzoru. Pomocí softwaru lze vypočítat rychlost a zrychlení předmětu. Senzor má tři pracovní režimy: vzdálenost, rychlost a zrychlení. Systém má možnost uložení dat na procesoru v několika souborech dle konkrétního měření. USB rozhraní.
</t>
  </si>
  <si>
    <t xml:space="preserve">Silový  senzor s možností měřit vztahy mezi hmotou a hmotností umožňuje studovat, různé systémy kladek ovlivňující sílu vynakládanou na zvedání závaží. Měří síly v tahu, v tlaku,rovněž síly vyvolané dopadem tělesa. Na konci senzoru síly je háček pro zavěšení různé zátěže. Senzor lze zavěsit na standardní laboratorní stojan (na kovovou tyč), procházející otvorem v senzoru. Pracovní poloha senzoru může být rovněž libovolná: svislá, vodorovná, nebo jakákoli jiná. Systém má možnost uložení dat na procesoru v několika souborech dle konkrétního měření. USB rozhraní. Možnost jednoduchého nulování senzoru.
</t>
  </si>
  <si>
    <t>Senzor dle výběru a fyzikálního typu</t>
  </si>
  <si>
    <t xml:space="preserve">Proudový senzor </t>
  </si>
  <si>
    <t xml:space="preserve">Senzor napětí </t>
  </si>
  <si>
    <t xml:space="preserve">Senzor světla </t>
  </si>
  <si>
    <t xml:space="preserve">Tlakový senzor </t>
  </si>
  <si>
    <t xml:space="preserve">Senzor zvuku </t>
  </si>
  <si>
    <t>Senzor magnetického pole</t>
  </si>
  <si>
    <t>Senzor zrychlení</t>
  </si>
  <si>
    <t>Senzor teploty</t>
  </si>
  <si>
    <t>Senzor světla je velice všestranný při využití v různých vědeckých předmětech. Např. stadium světelných emisí při chemických reakcí v chemii, fotosyntéza v biologii, světelné záření žárovky ve fyzice apod. S třemi rozsahy může být použit v temném prostředí nebo naopak při přímém slunečním světle mimo laboratoř. Senzor měří přímo osvětlení. V obou tj. rychlém i v pomalém modu může rozpoznat při měření velmi rychlé změny světelného záření např. kolísání intenzity při napájení střídavým napětím nebo naopak vysoce stabilní záření přirozeného slunečního svitu. Senzor je umístěn ve schránce za vstupním otvorem. Systém má možnost uložení dat na procesoru v několika souborech dle konkrétního měření. USB rozhraní.</t>
  </si>
  <si>
    <t>Tlakový senzor lze použit k monitorování chemických reakcí týkajících se plynů a dokumentující jak Boylův, tak Gay-Lussacův zákon pro ideální plyny. Možnost studiua v oblasti počasí. Senzor tlaku je umístěn v  krabičce. Měřící část je spojena malou trubičkou k zdroji tlaku jako injekční stříkačka přes redukci. Systém má možnost uložení dat na procesoru v několika souborech dle konkrétního měření. USB rozhraní.</t>
  </si>
  <si>
    <t>Senzor zvuku - dva režimy měření. Pomalý režim umožňuje měřit úroveň akustického tlaku v decibelech. Rychlý režim umožňuje změřit a zobrazit tvary zvukových vln různých zdrojů zvuku (ladičky, zvonky aj.), ze kterých lze určit vlnovou délku a frekvenci zvuku. Se dvěma zvukovými senzory lze zjistit rychlost šíření zvuku v různých materiálech pomocí časové ztráty. Zvukový senzor je umístěn v krabičce. Okolní atmosféře je přístupný přes otvor na jejím boku. Systém má možnost uložení dat na procesoru v několika souborech dle konkrétního měření. USB rozhraní.</t>
  </si>
  <si>
    <t>Senzor magnetického pole umožňuje měřit magnetické pole s vysokou citlivostí. Může měřit velmi nízké hodnoty magnetického pole jako např. magnetické pole Země. Senzor měří v jednom rozsahu v jednotkách militesla (mT). Systém má možnost uložení dat na procesoru v několika souborech dle konkrétního měření. USB rozhraní.</t>
  </si>
  <si>
    <t>Součástí senzoru zrychlení je 3D čidlo zrychlení, kdy alespoň jeden rozměr zrychlení může být zobrazen v čase. Senzor měří ve stejném čase zrychlení ve třech rozměrech. Výsledky zrychlení v každém rozměru mohou být zobrazeny samostatně. Systém má možnost uložení dat na procesoru v několika souborech dle konkrétního měření. USB rozhraní.</t>
  </si>
  <si>
    <t xml:space="preserve">Senzor teploty měří teplotu v rozsahu alespoň -150 až +1200 °C. Možnost použití  měření v procesech biologie, fyzice, chemii a dalších oblastech zejména při jevech jako fotosyntéza, endotermické a exotermické reakce, tepelné pochody apod. Systém má možnost uložení dat na procesoru v několika souborech dle konkrétního měření. USB rozhraní.
</t>
  </si>
  <si>
    <t>Zobrazovací modul s dotykovou obrazovkou</t>
  </si>
  <si>
    <t>Zobrazovací modul  s dotykovou obrazovkou má USB rozhraní. Možnost připojení alespoň 5-ti senzorů. Vícenásobné měření s on-line průběhem a záznamem dat, možnost zpětného výstupu dat do PC nebo jiného zobrazovacího zařízení, automatické rozpoznávání připojených senzorů a další zobrazovací a matematické funkce (- průběh měření v grafu, tabulce, bodech a výpočet hodnot min., max., integrace, průměrování, transformace, maximalizace, optimalizace obrazu).</t>
  </si>
  <si>
    <t xml:space="preserve">Řídící jednotka, 3x vstup, 3x výstup. </t>
  </si>
  <si>
    <t>Řídící jednotka má alespoň 3x vstup a 3x výstup. Vstup pro příjem signálu a jeho zpracování se senzorové složky na definované elektrické bázi. Výstup slouží k ovládání externích či silových členů prostřednictvím příkazu pro příslušný ovladač nebo přímým řízením aktivovaného členu (motor, elektromagnet, světlo ...). Řídící jednotka je vystavěna na využití ARM procesoru s rychlým zpracováním dat. Jednotka je umístěna do schránky s USB rozhranním a jednotlivé konektory musí být kompatibilní s použitými vstupními (senzory) i výstupními (např. motory) členy.</t>
  </si>
  <si>
    <t xml:space="preserve">Autonomní technický blok. </t>
  </si>
  <si>
    <t>Autonomní technický blok představuje podsestavu robotického modulu se zadáním konkrétní funkce. Sledování bílé/černé čáry, řízení pohonu, orientace dle překážky, vyhledávání a sledování tepelného zdroje, řízení funkčního aparátu - ventilátor. Funkce je vykonávána vlastním ovladačem ve spojení s připojenými senzory nebo výkonovými členy. Tyto bloky jsou ovládány, případně využívány jendoduchým komunikačním protokolem a nemusí být programovány, neboť obsahují vlastní technologický program.</t>
  </si>
  <si>
    <t>Doplňkové agregáty - elektromagnet 2x a  přepínače 4x</t>
  </si>
  <si>
    <t>Doplňkové agregáty - elektromagnet 2x a přepínače 4x. Pro rozšíření množství ovládaných zařízení a tím působnosti robotického modulu lze doplnit výkonové členy např. o řízený elektromagnet, přepínač, světelný zdroj s různou intenzitou nebo zabarvením. Pro každé takovéto zařízení musí být připraven či připojen ovladač s definovaným komunikačním protokolem.</t>
  </si>
  <si>
    <t>Souprava propojovacích kabelů, konektorů, svorek a krytů.</t>
  </si>
  <si>
    <t>Souprava propojovacích kabelů, konektorů, svorek a krytů je určena:  Řídící jednotky mohou být sestavovány do řad a pro zkušební provoz je možné propojovat veškeré konektory volnými propojovacími kabely a využívat fixace senzorů, případně jiných částí robotického modulu k mechanické stavbě (celkem alespoň 32 propojek s různým typem konektorů a délek).</t>
  </si>
  <si>
    <t>Náhradní paměť</t>
  </si>
  <si>
    <t>Připojením náhradní flash paměťi. lze rozšířit programové vybavení nebo  externí úložiště dat, např. z proběhlých experimentů nebo jednotlivých staveb robotických modulů. Velikost:  alespoň 2GB.</t>
  </si>
  <si>
    <t xml:space="preserve">Kontroler volného operačního systému. </t>
  </si>
  <si>
    <t>Kontroler volného operačního systému je určen pro aplikaci možnosti otevřeného programování na bezplatné platformě. Kontroler rovněž na bázi ARM procesoru, slouží jak k programové nadstavbě, tak k paměťové rezervě. Zařízení představuje HW rozhraní pro možnosti ovládání z otevřeného operačního systému.</t>
  </si>
  <si>
    <t xml:space="preserve">Systémová baterie. </t>
  </si>
  <si>
    <t xml:space="preserve">Systémová baterie uložená v standardním USB boxu, lze připojit k mechanické platformě. Indikace nabití, nabíjecí vstup mikro USB. Předpokládaný výstup až 700 mA. </t>
  </si>
  <si>
    <t>Externí výkonový akumulátor s adaptérem pro USB připojení do mechanické platformy.</t>
  </si>
  <si>
    <t>Přepravní box</t>
  </si>
  <si>
    <t xml:space="preserve">Ovládací a technologický SW </t>
  </si>
  <si>
    <t>Ovládací a technologický SW plně implementovaný do učitelského PC, plně kompatibilní se všemi senzorickými moduly a ovladači. Na monitoru budou zobrazovány výstupní  data ze senzorických a modulových měření v grafické a tabulkové podobě a zároveň bude zobrazován  protokol použitého programu v případě programování autonomních systémů. Ovládací SW představuje podsestavu univerzálního programového prostředí, které může být umístěno případně i na jiném PC nebo servru.</t>
  </si>
  <si>
    <t xml:space="preserve">Vzorový sestavený robot se 3 vestavěnými funkcemi. </t>
  </si>
  <si>
    <t>Vzorový sestavený robot se 3 vestavěnými funkcemi. Tento robot  má zabudovány 3 předprogramované funkční celky včetně mechanické stavby a ovladačů, a to konkrétně: Robotickou ruku s úchopem;  Vyhledávání zdroje infračerveného záření; Následování zdroje infračerveného záření. Takovýto robotický modul má naprogramovánu jednoduchou funkci u každého členu tak, aby ho bylo možné použít jako vzoru, případně měnit a upravovat program. Tento program je k dispozici.</t>
  </si>
  <si>
    <t xml:space="preserve">Zkušební plochy </t>
  </si>
  <si>
    <t>Zkušební plochy pro orientaci autonomních modelů  - bílé čáry, černé čáry, překážky.</t>
  </si>
  <si>
    <t>V návodech jsou prezentovány zakladní možnosti mechanické stavby, osazení mobilní platformy, programovací procedury. Dále obsahují ukázky funkcí, ukázky sestavených modelů, metodické postupy včetně programovacích kroků. Základní návod obsahuje podrobný postup krok po kroku při sestavení základní jednotky, dále obsahuje popis senzorických sestav pracujících samostatně nebo jako autonomní člen (včetně vlastního PC a rozhraní). Metodika je dále rozvedena do programování procedur s náměty na práci ve vyšších programovacích kompatibilních (ARM) jazycích , např. Python, JAVA.</t>
  </si>
  <si>
    <t>Kufřík nebo box pro snadné uložení a přenesení soupravy senzorů, čidel, mechanických součástí a elektronických prvků celkové sestavy.</t>
  </si>
  <si>
    <t>Školení. Představuje metodický postup v rámci práce se všemi částmi robotických sestav od základní mechanické sestavy po nastavení ovladačů, ověření systémů, ukázek programů, souboru výukových programovacích metod přímo na modelech, pokročilé programování v nadřazených jazycích, náměty pro sestavení soutěžních modelů.</t>
  </si>
  <si>
    <t xml:space="preserve">Univerzální programovací prostředí. </t>
  </si>
  <si>
    <t xml:space="preserve">Zkrácená verze programu pro uložení do kontroleru. </t>
  </si>
  <si>
    <t>Univerzální programovací prostředí představuje vlastní řídící program, který je implementován do paměti řídících jednotek, kde jednoduchou formou určuje vstupní parametry děje, např. je-li logická forma senzorů ano/ne a na základě takovýchto parametrů ovládáme konrétní externí jednotku, konkrétním pokynem po konkrétní dobu. Program má jednoduchou strukturu vzájemně propojených bloků s vyplněnými parametry rozhodovacích procedur, syntaxe jazyka. Pro případ vyššího programování, tj. většího nároku na rychlost, paměť, vstup, výstup, rozhraní, je možné využít vhodnějšího (a zároveň složitějšího) programu, který je však přímo propojen s vlastním programovacím prostředím a to alespoň v 5-ti obecně známých variantách (Java). Časově neomezená multilicence pro 2 soupravy.</t>
  </si>
  <si>
    <t>Zkrácená verze programu pro uložení do kontroleru. Pro běžně využívané paměťové kapacity v ovladačích a řídících jednotkách se používá zkrácená verze řídícího programu. Kompletní program je možné použít avšak s rozšířeným externím modulem, který je připojen k základní platformě nebo funguje přes externí paměť. Časově neomezená multilicence pro 2 soupravy.</t>
  </si>
  <si>
    <t>Školení</t>
  </si>
  <si>
    <t>Proudový senzor  může být použit k měření proudu v paralelním nebo sériovém zapojení v obvodech nízkého napětí AC nebo DC a taktéž k zjišťování závislosti hodnoty proudu na součástkách pod napětím. Pomocí čtyřmilimetrových konektorů může být snadno připojen do elektrických obvodů. Specifikace: rozsah ADC  min.±2500 mA; rozlišení alespoň 15 bit; přesnost alespoň 1%. Systém má možnost uložení dat na procesoru v několika souborech dle konkrétního měření. USB rozhraní.</t>
  </si>
  <si>
    <t xml:space="preserve">Mechanická stavba včetně pohybové dráhy sloužící k ladění, nastavování a volbě senzorové výbavy pro zkoumání mechanických jevů a vytvoření autonomního modelu. Jako příklad lze uvést naladění vzdálenosti měření ultrazvukového odrazového senzoru včetně změření rozptylu signálu a efektivitu zorného pole. Zařízení umožní měření odezvy v reálném čase včetně záznamu fyzikálního jevu do PC. Zařízení je v jednom provedení dostačující pro  obě učebny. </t>
  </si>
  <si>
    <t>Pro obě odborné učebny - laboratoře školy</t>
  </si>
  <si>
    <t xml:space="preserve">stůl přípravný, konstrukce kov, pracovní deska se zvýšenou mechanickou odolností </t>
  </si>
  <si>
    <t>Celkem</t>
  </si>
  <si>
    <t xml:space="preserve">Žákovská stohovatelná židle na robustní kovové konstrukci z plochooválu min. 38x20mm vyrobené v kombinaci s trubkovým rámem min. 20mm. Vodovzdorný sedák a opěrák z lisovaného polypropylenu s min.tloušťkou 25mm, a to včetně výztuž.profilů, aby na sedací ani opěrné straně nebyl spojovací nýtek či šroub. Sedák má ergonomický prolis alespoň 14mm a krempu alespoň 35mm. Prášková vypalovaná barva na kovových částech v odstínu RAL.                                                                           </t>
  </si>
  <si>
    <t xml:space="preserve">skříň kombinovaná, horní prosklená v dvířkách 180x90x43 </t>
  </si>
  <si>
    <t>Rozměr aktivní plochy cca 118x315cm (16 :6), až 10 dotekových bodů. Nejmodernější technologii, desetidotekové ovládání tabule umožnuje práci více uživatelů a to použitím doteku prstem, perem, popisovačem či jiným vhodným nástrojem. Současně lze při projekci jedním projektorem aktivní plochu rozdělit až na čtyři nezávislé samostané plochy. Všechny doteky umožnují simultální práci více uživatelů. Speciální keramický povrch DUO s doživotní zárukou, lze jej stírat běžnou stěrkou standardního popisovače keramických tabulí. USB napájení.</t>
  </si>
  <si>
    <t>skříň otevřená s policemi 180x90x50</t>
  </si>
  <si>
    <t>skříň otevřená s policemi 180x75x50</t>
  </si>
  <si>
    <t>Pro uložení pomůcek v učebně je nutný prostor se zajištěnou mechanickou stabilitou z důvodu časté manipulace. Ocelová část zároveň vyztužuje konstrukci a zvyšuje nosnost. Z důvodu úschovy řady pomůcek zvolen uzamykatelný typ.</t>
  </si>
  <si>
    <t>nástavec skříně  otevřený s policemi 60x90x50</t>
  </si>
  <si>
    <t>nástavec skříně  otevřený s policemi 60x75x50</t>
  </si>
  <si>
    <t xml:space="preserve">smontování skříní, fixace                                                                 </t>
  </si>
  <si>
    <t>schodolez</t>
  </si>
  <si>
    <t>Pro uložení učebních pomůcek nezbytných k výuce cizích jazyků, počítačové gramotnosti je nutný prostor se zajištěnou mechanickou stabilitou z důvodu časté manipulace. Ocelová část zároveň vyztužuje konstrukci a zvyšuje nosnost. Z důvodu úschovy řady pomůckových souprav zvolen zvolen rozsah a kapacita.</t>
  </si>
  <si>
    <t>Tabule kombinuje možnost interaktivní výuky se standardním popisem a mazáním. Technologie okamžitého snímání umožňuje rychlý přenos signálu a tím snadné ovládání. Keramický povrch zajišťuje trvanlivost i dostatečnou odrazivost při projekci. Zvolený typ multidotykového ovládání a možnost současné práce až deseti uživatelů v jednom okamžiku podpoří přirozenou soutěživost a zvýšenou pozornost všech žáků.</t>
  </si>
  <si>
    <t>Stůl na jeklové konstrukci, prac.deska z mechanicky odolnějšího materiálu oproti LTD, šuplík-výklopná skříňka</t>
  </si>
  <si>
    <t>3D tiskárna, podstavec s policí</t>
  </si>
  <si>
    <t>laboratorní zdroj, plynulá regulace, dig.displej, svorky</t>
  </si>
  <si>
    <t xml:space="preserve">Vizualizér v kombinaci s interaktivní tabulí umožňuje přímé zobrazení demonstračního pokusu prováděného učitelem všem přítomným žákům bez omezení, přivolávání skupinek k tabuli apod. </t>
  </si>
  <si>
    <t xml:space="preserve">Pracovní stůl žákovský pro odbornou učebnu, pevné konstrukce, musí obsahovat kabelové kanály pro vedení rozvodů k počítačům žáků (v boxu) a monitorům. Všechny stoly musí být fixovány k podlaze (z důvodu vedení rozvodů). Pro vyrovnání nerovností při instalaci (podlaha, elektrovedení, roztažnost materiálu) slouží rektifikační šrouby. Stoly jsou ustaveny do pevné sestavy nejlépe vyhovující výuce, kdy žák v jednom směru pohledu sleduje vlastní monitor i pracoviště učitele. Současně učitel při pohledu od zadní stěny učebny má možnost sledovat monitory žáků před sebou a zasahovat při práci, programování a řešení zadaných úloh. Všechny prostupy musí počítat s vedením kabeláže, pro což budou vytvořeny odpovídající rozměry kabelových kanálů.  </t>
  </si>
  <si>
    <t xml:space="preserve">Odolná konstrukce musí obsahovat plastové kluzáky pro snadnou manipulaci, ergonomicky tvarovaný sedák a opěrák  pro pevné sezení. Navržené židle jsou výškově stavitelné na plynovém píst. </t>
  </si>
  <si>
    <t xml:space="preserve">Pracovní stůl pro - dílnu polytechniky musí obsahovat pevnou konstrukci k omezení mechanické nestability. Pro vyrovnání nerovností při instalaci (podlaha, roztažnost materiálu) slouží rektifikační šrouby. Pracovní deska je určena pro běžnou práci a modelování s důrazem na mechanické prvky, proto je nutné zvolit odolný, stabilní, otěruvzdorný materiál vhodné konstrukce, aby po několikaletém užívání nemusely být pracovní desky měněny. </t>
  </si>
  <si>
    <t xml:space="preserve">Pro uložení pomůcek a přístrojů v laboratoři je nutný  prostor se zajištěnou mechanickou stabilitou z důvodu časté manipulace. Ocelová část zároveň vyztužuje konstrukci a zvyšuje nosnost. </t>
  </si>
  <si>
    <t>Projektový rozpočet</t>
  </si>
  <si>
    <t>HLAVNÍ AKTIVITY</t>
  </si>
  <si>
    <t>ks</t>
  </si>
  <si>
    <t>Bezbariérovost</t>
  </si>
  <si>
    <t>DODÁVKY</t>
  </si>
  <si>
    <t>Popis položky</t>
  </si>
  <si>
    <t>JC s DPH</t>
  </si>
  <si>
    <t xml:space="preserve">celkem s DPH </t>
  </si>
  <si>
    <t>učitelské pracoviště dílny polytechnické výchovy</t>
  </si>
  <si>
    <t xml:space="preserve">rozšiřující modul pracoviště učitele dílny polytechnické výchovy - stolek se šuplíky </t>
  </si>
  <si>
    <t>Pracovní stůl přípravný pro dílnu polytechnické výchovy musí obsahovat pevnou konstrukci k omezení mechanické nestability. Odolný, stabilní, otěruvzdorný materiál vhodné konstrukce, aby stůl mohl být použit k přípravě matreriálu před vlastním použitím.</t>
  </si>
  <si>
    <t>Rozšiřující stolek učitel.pracoviště (vpravo) má rozměr min. 40x66x90cm. Konstrukce shodná jako pracoviště (LTD min.18mm, zpevnění lištou alespoň 40x20mm, pracovní deska min. 20mm konglomerovaný kámen). Obsahuje tři úložné, výsuvné, uzamykatelné zásuvky  na plnovýsuvech. Kovové prvky upraveny vypalovanou barvou dle RAL.</t>
  </si>
  <si>
    <t xml:space="preserve">Stůl pro názorné předvádění práce s materiály alespoň o rozměru 120x66x90cm má  korpus z LTD min. 18mm, je vybaven zleva otevřenou policovou nikou a dále uzamyk.skříňkou se stavitelnou policí. Pro zpevnění  a zvýšení mechanické odolnosti dolní ocelová lišta min. 40x20mm a pevná lepená konstrukce. Pro zabezpečení voděodolnosti spoje lepeny PUR technologií - 2mm ABS, pracovní deska min. 20 mm konglomerovaný kámen. </t>
  </si>
  <si>
    <t>Mycí stůl min. o rozměru 75x66x90cm je nezbytnou součástí  dílny, konstrukce LTD min. 18mm, hrany ABS 2mm (technologií PUR), ocelová lišta alespoň 40x20mm ve spodní části mycího stolu. Pracovní deska  min. 20 mm konglomerovaný kámen. Bílý keramický dřez s chemicky odolnou výpustí vestavěn do pracovní desky. Baterie T+S voda s ramínkem. Ve spodní části úložný prostor uzavíratelný, uzamykatelný. Kovové prvky ošetřeny vypalovanou barvou dle RAL.</t>
  </si>
  <si>
    <t>Mycí stůl je vzhledem charakteru dílny se zaměřením na práci s přírodními materiály nutnou součástí. Pro práci se vzorky  barev,  odkládání, mytí a čištění  pomůcek a  materiálu. Kvalitní povrch pracovní desky, keramický dřez pro zvýšení chemické odolnosti a celková konstrukce musí umožnit vysoké mechanické zatížení a odolnost proti vodě.</t>
  </si>
  <si>
    <t xml:space="preserve">Sklad pomůcek </t>
  </si>
  <si>
    <t>Blok základního vybavení vč. digitální techniky s příslušenstvím</t>
  </si>
  <si>
    <r>
      <rPr>
        <b/>
        <sz val="10"/>
        <color theme="1"/>
        <rFont val="Calibri"/>
        <family val="2"/>
        <scheme val="minor"/>
      </rPr>
      <t xml:space="preserve">Senzor dle výběru a fyzikálního typu = </t>
    </r>
    <r>
      <rPr>
        <sz val="10"/>
        <color theme="1"/>
        <rFont val="Calibri"/>
        <family val="2"/>
        <scheme val="minor"/>
      </rPr>
      <t>proud, napětí, světlo, zvuk, tlak, magnetické pole, zrychlení, teplota. Všechny jsou stavěny v krabičce s vlastním konektorem USB. Součástí je vnitřní osazení počítečem s pamětí, možnost připojení k mechanické platformě.</t>
    </r>
  </si>
  <si>
    <t>Blok mechaniky</t>
  </si>
  <si>
    <t>Senzory</t>
  </si>
  <si>
    <t>Elektronika</t>
  </si>
  <si>
    <t>Ostatní prvky</t>
  </si>
  <si>
    <t>Programová část</t>
  </si>
  <si>
    <t>Odborná učebna polytechnické výchovy</t>
  </si>
  <si>
    <t>Učebna cizích jazyků (místnost č. 2)</t>
  </si>
  <si>
    <t>Učebna cizích jazyků (místnost č. 8)</t>
  </si>
  <si>
    <t>Učebna PC přírodovědná (STEM - digitální přírodovědná učebna)</t>
  </si>
  <si>
    <t>Odborná učebna PC</t>
  </si>
  <si>
    <t>vzorek</t>
  </si>
  <si>
    <r>
      <t xml:space="preserve">Rozměr aktivní plochy min. 117 x 188cm, alespoň </t>
    </r>
    <r>
      <rPr>
        <sz val="10"/>
        <color rgb="FFFF0000"/>
        <rFont val="Calibri"/>
        <family val="2"/>
        <scheme val="minor"/>
      </rPr>
      <t>6</t>
    </r>
    <r>
      <rPr>
        <sz val="10"/>
        <rFont val="Calibri"/>
        <family val="2"/>
        <scheme val="minor"/>
      </rPr>
      <t xml:space="preserve"> dotekových bodů. Šesti dotekové ovládání tabule umožnuje práci více uživatelů a to použitím doteku prstem, perem, popisovačem či jiným vhodným nástrojem. Všechny doteky umožnují simultální práci více uživatelů. Keramický povrch umožnuje až dvacetiletou garanci na poškrábání a lze jej stírat běžnou stěrkou standardního popisovače keramických tabulí. USB napájení.</t>
    </r>
  </si>
  <si>
    <r>
      <t xml:space="preserve">Rozměr aktivní plochy min. 117 x 188cm, alespoň </t>
    </r>
    <r>
      <rPr>
        <sz val="10"/>
        <color rgb="FFFF0000"/>
        <rFont val="Calibri"/>
        <family val="2"/>
        <scheme val="minor"/>
      </rPr>
      <t>6</t>
    </r>
    <r>
      <rPr>
        <sz val="10"/>
        <rFont val="Calibri"/>
        <family val="2"/>
        <scheme val="minor"/>
      </rPr>
      <t xml:space="preserve"> dotekových bodů. Šesti dotekové ovládání tabule umožnuje práci více uživatelů a to použitím doteku prstem, perem, popisovačem či jiným vhodným nástrojem. Všechny doteky umožnují simultální práci více uživatelů. Keramický povrch umožnuje až dvacetiletou garanci na poškrábání a lze jej stírat běžnou stěrkou standardního popisovače keramických tabulí. USB napájení.
</t>
    </r>
  </si>
  <si>
    <t>POŽADAVEK</t>
  </si>
  <si>
    <t>Dílna polytech. vých.</t>
  </si>
  <si>
    <t>Informatika (přírodověda)</t>
  </si>
  <si>
    <t>Informatika</t>
  </si>
  <si>
    <t xml:space="preserve">Výškově stavitelná otočná židle na plynovém pístu, sedák a opěrák z bukové překližky, ošetřeno polyuretanovým lakem, plastový kříž s  kluzáky. Prášková vypalovací barva na kovových částech v odstínu dle RAL. </t>
  </si>
  <si>
    <t>Kabely SROM 2x2,25 mm - stíněné provedení pro propojení audio systému laboratoře se sluchátky studentů (bm)</t>
  </si>
  <si>
    <t>Stůl pro čtyři  žáky  oboustranný (vždy 2 žáci na jedné a 2 žáci na protilehlé straně stolu) o rozměru min. 130x68 cm. (Výška stolu je určena pro první stupeň). Kovová konstrukce ohnutý plochoovál min. 50*30mm, rektifikace na všech čtyřech nohách. Horní pracovní deska z odlehčené MDF alespoň 25mm je pro zvýšenou odolnost vůči mechanickému namáhání celoplošně opatřena svrchní vrstvou z umakartu  min. o síle 0,8mm a ošetřena litou polyuretanovou hranou alespoň 2,5mm, Všechny kovové části ošetřeny vypalovanou práškovou barvou dle RAL.</t>
  </si>
  <si>
    <t>Procesor: min. CPU Passmark 6900 bodů bez přetaktování; Pevný disk: min. 250 GB, typ SSD; Operační paměť: min: 8 GB + 1 volný slot; Mechanika: DVD/RW; Grafická karta: dedikovaná, výstupy min 1x VGA, 1xDVI, 1x HDMI; Síťová karta: gigabit Ethernet100/1000 Mb/s; Zvuk: integrovaný na základní desce, sluchátkový a mikrofonní konektor i na přední straně; Porty-provedení: min. 6x USB z toho min.3x USB 3.0 - microtower; Operační systém: kompatibilní se stávajícím operačním systémem*;  Příslušenství: USB klávesnice stejné značky jako PC, USB optická myš; Záruka: 36 měsíců s opravou v místě; Monitor: typ LCD; Úhlopříčka: min. 20"; Kontrast: min: 10000:1; Jas: min 250 cd/m2; Čas odezvy: max: 5 ms; Vybavení: reproduktory; Podsvícení: LED, matný displej; Nativní rozlišení: min: 1920x1080; Vstupy: min: 1x VGA a 1x DVI (nebo HDMI); (*aktuálně zadavatel používá operační systém Windows 7 Profesional, zadavatel požaduje operační systém s možností připojení do domény)</t>
  </si>
  <si>
    <r>
      <t>Učitelské kompaktní pracoviště pro PC s přípravou pro  vnitřní skrytou elektro vestavbu a kabeláže do boxů katedry. Katedra 76 x 90 x 66 cm má uzamykatelný box pro PC. Konstrukční materiál LTD 18 mm na kovové kostře z plochooválu, pracovní deska stolu horizontálně posuvná na ložisku, uzamykatelná. Pod pracovní deskou je vestavěn výsuvný mechanismus</t>
    </r>
    <r>
      <rPr>
        <sz val="10"/>
        <rFont val="Calibri"/>
        <family val="2"/>
        <scheme val="minor"/>
      </rPr>
      <t xml:space="preserve"> pro širokoúhlý LCD monitor, který umožňuje učiteli  bez námahy  jednoduše a plynule vysunout monitor nad resp. pod pracovní desku. Katedra nemá pojezd pro klávesnici. Podnož je opatřena návleky s rektifikací, je přípravena pro kotvení k podlaze se skrytým prostupem kabeláže do stolu. Prášková vypalovací barva na kovových částech v odstínu dle RAL.</t>
    </r>
  </si>
  <si>
    <t>Lavice o rozměru min.120x50cm, (výška lavice pro 1. stupeň). Materiál LTD s ABS hranou, zavětrování z perforovaného plechu, kovové prvky upraveny práškovou vypalovací barvou v odstíhech RAL, nábytk.kanál - příprava pro vedení kabeláže</t>
  </si>
  <si>
    <t xml:space="preserve">Skříň o rozměru min. cca 180x90x43cm  je vyrobena z min.18mm LTD s ABS hranou, pevné kolíkové spojení skříně je dále zpevněno jekly v horní , střední a dolní části skříně. Horní díl skříně uzavřen  v uzamykatelných prosklených dvířkách. Prášková vypalovací barva na kovových částech i úchytkách v odstínu RAL.  Spodní díl je rovněžž uzamykatelný. Vysoce kvalitní a trvanlivé kování skříně, v horní i dolní části je skříň  vybavena policemi. Je  uzamykatelná a opatřena rektifikací. </t>
  </si>
  <si>
    <t>Procesor: min. CPU Passmark 6900 bodů bez přetaktování; Pevný disk: min. 250 GB, typ SSD; Operační paměť: min: 8 GB + 1 volný slot; Mechanika: DVD/RW; Grafická karta: rozlišení XWGA (16:6) dedikovaná, výstupy min 1x VGA, 1xDVI, 1x HDMI; Síťová karta: gigabit Ethernet100/1000 Mb/s; Zvuk: integrovaný na základní desce, sluchátkový a mikrofonní konektor i na přední straně; Porty-provedení: min. 6x USB z toho min.3x USB 3.0 - microtower; Operační systém: kompatibilní se stávajícím operačním systémem*;  Příslušenství: USB klávesnice stejné značky jako PC, USB optická myš; Záruka: 36 měsíců s opravou v místě; Monitor: typ LCD; Úhlopříčka: min. 20"; Kontrast: min: 10000:1; Jas: min 250 cd/m2; Čas odezvy: max: 5 ms; Vybavení: reproduktory; Podsvícení: LED, matný displej; Nativní rozlišení: min: 1920x1080; Vstupy: min: 1x VGA a 1x DVI (nebo HDMI); (*aktuálně zadavatel používá operační systém Windows 7 Profesional, zadavatel požaduje operační systém s možností připojení do domény)</t>
  </si>
  <si>
    <t xml:space="preserve">Skříň o rozměru min. cca 180x90x50cm je vyrobena z min.18mm LTD s ABS hranou, pevné kolíkové spojení skříně je dále zpevněno jekly v horní , střední a dolní části skříně. Prášková vypalovací barva na kovových částech v odstínu RAL. Skříň  je vybavena policemi  a opatřena rektifikací. </t>
  </si>
  <si>
    <t xml:space="preserve">Skříň o rozměru min. cca 180x90x50cm je vyrobena z min.18mm LTD s ABS hranou, pevné kolíkové spojení skříně je dále zpevněno jekly v horní , střední a dolní části skříně. Prášková vypalovací barva na kovových částechv odstínu RAL. Skříň  je vybavena policemi  a opatřena rektifikací. </t>
  </si>
  <si>
    <t>Nástavec skříně o rozměru min. cca 60x90x50cm je vyroben z min.18mm LTD s ABS hranou, pevné kolíkové spojení skříně je dále zpevněno jekly v horní části. Prášková vypalovací barva na kovových částech v odstínu RAL.</t>
  </si>
  <si>
    <t>Nástavec skříně o rozměru min. cca 60x75x50cm je vyroben z min.18mm LTD s ABS hranou, pevné kolíkové spojení skříně je dále zpevněno jekly v horní části. Prášková vypalovací barva na kovových částech v odstínu RAL.</t>
  </si>
  <si>
    <t>stůl 85x150x75cm, konstrukce kovová-jekl, prac.deska postforming, šuplík-výklopná skříňka uzamyk. pro vestavbu laboratorního zdroje 24V + 2x zásuvka 230V, rektifikace, fixace k podlaze (elektroinstalace)</t>
  </si>
  <si>
    <t>laboratorní zdroj NN 0 - 24V, plynulá regulace střídavého i stejnosměrného napětí, digitální displej, výstup pro učitele 6V a 12V/6A, výkon 10A, přepínač AC/DC na ovládacím panelu zdroje, výstupy pro připojení NN panelů na žákovských pracovištích, všechny napěťové vstupy jsou chráněny proti přetížení a zkratu</t>
  </si>
  <si>
    <t>Univerzální mechanická platforma s osazením kolečky se dvěma hnacími motorky, ovladačem  pohonu a senzorickým blokem. Platforma má min. velikost 10cm v průměru, pohon motorkem (0 - 6V, převodovka 0 -1000 mNm). Ovladač motorků (vestavěný) má vstupy pro minimálně čtyři pohybové senzory  na obvodu platformy. Pro možnost připojení externího senzoru nebo i nadřízeného ovladače, zdroje napájení, rozšiřujícího mechanického členu nebo nadřízeného počítače s vestavěným programem obsahuje platforma min. tři USB konektory. Mechanická platforma musí být připravena pro osazení senzory, skupinou senzorů a veškerou elektronikou pro ovládání nebo řízení. Dvojitý senzor pro rozpoznávání bílo-černého rozhranní  je umístěn na spodní straně platformy.</t>
  </si>
  <si>
    <t>Pohonná jednotka bez ovladače (motorek). Rezervní pohon pro doplňkové mechanické osazení, napájení (0-6V), kompatibilní se základní mechanickou stavbou. Motorek je osazen převodovkou s výstupním momentem 0 - 1000 mNm.</t>
  </si>
  <si>
    <t>Pohonná jednotka, servo motorek s ovladačem. Jednotka ovládaná jednoduchým příkazem pro otočení, rotaci a dobu konání. Krokový motorek s vlastní převodovkou a ovladačem (0 - 6 V, 0 - 1000 mNm). Vše kompatibilní se základní mechanickou stavbou.</t>
  </si>
  <si>
    <t>Mechanická ruka s možností osazení až třemi pohonnými jednotkami. Pohon dvěma jednotkami - motorek  0 - 6 V ve variantě servo řízení zcela kompatibilní s rozhraním základní jednotky, Velikost 5 - 20 cm, min. 2 osy otáčení, připojení pomocí USB konektoru. Předpokládá se využití servo motorků v sestavě v kombinaci s jiným mechanismem.</t>
  </si>
  <si>
    <t>Senzor měří napětí různých odporových kapacitních či induktivních prvků, stejně tak jako fotovoltaických článků baterií a jiných zdrojů napětí. Rovněž může být využíván jako měřící elektroda elektrického potenciálu (pro zjištění vybití a nabití kondenzátoru). Senzor napětí ve spojení s proudovým senzorem umožní studium závislosti průběhu hodnot proudu na aplikovaném napětí (v různých elektrických obvodech). Rovněž lze využít např. k měření nízkého napětí stejnosměrných a střídavých obvodů. Součástí jsou čtyřmilimetrové kolíčky pro snadné propojení do elektrických obvodů. S použitím krokového transformátoru možnost měřit střídavé napětí hlavního zdroje s odezvou jeho frekvence 50/60 Hz. Systém má možnost uložení dat na procesoru v několika souborech dle konkrétního měření. USB rozhraní.</t>
  </si>
  <si>
    <t>Externí výkonový akumulátor s adaptérem pro USB připojení do mechanické platformy je vysoce výkonný elektrický zdroj. Lze využít pro déle trvající experimenty nebo pro pohony s vyšší spotřebou elektřiny neboť maximální výkon dosahuje až 2 500 mA.</t>
  </si>
  <si>
    <r>
      <rPr>
        <b/>
        <sz val="9"/>
        <color theme="1"/>
        <rFont val="Calibri"/>
        <family val="2"/>
        <scheme val="minor"/>
      </rPr>
      <t xml:space="preserve">Senzorový tester s mechanickou stavbou. </t>
    </r>
    <r>
      <rPr>
        <sz val="9"/>
        <color theme="1"/>
        <rFont val="Calibri"/>
        <family val="2"/>
        <scheme val="minor"/>
      </rPr>
      <t xml:space="preserve">Soubor jednoduché přístrojové a mechanické stavby - kladky, držáky, pohybové dráhy, mřížky, plošiny, bariéry </t>
    </r>
    <r>
      <rPr>
        <sz val="9"/>
        <color theme="1"/>
        <rFont val="Calibri"/>
        <family val="2"/>
        <scheme val="minor"/>
      </rPr>
      <t xml:space="preserve"> pro zkoumání a ověřování činnosti senzorů s možností jejich nastavení a sestavení do celku před jejich použitím na robotickém modelu. Zařízení obsahuje příkladné návody na získávání a nastavování parametrů senzorů nebo senzorických sestav a poskytuje vzájemné vazby z různých měření jednoho fyzikálního jevu. Tester </t>
    </r>
    <r>
      <rPr>
        <b/>
        <sz val="9"/>
        <color theme="1"/>
        <rFont val="Calibri"/>
        <family val="2"/>
        <scheme val="minor"/>
      </rPr>
      <t>mechanika</t>
    </r>
    <r>
      <rPr>
        <sz val="9"/>
        <color theme="1"/>
        <rFont val="Calibri"/>
        <family val="2"/>
        <scheme val="minor"/>
      </rPr>
      <t xml:space="preserve"> - experimentální vozík, hmotnost 50 g, svinovací meter </t>
    </r>
    <r>
      <rPr>
        <sz val="9"/>
        <color rgb="FFFF0000"/>
        <rFont val="Calibri"/>
        <family val="2"/>
        <scheme val="minor"/>
      </rPr>
      <t xml:space="preserve">- </t>
    </r>
    <r>
      <rPr>
        <sz val="9"/>
        <color theme="1"/>
        <rFont val="Calibri"/>
        <family val="2"/>
        <scheme val="minor"/>
      </rPr>
      <t xml:space="preserve">3 m, 2x misky pro závaží se závěsem, ukazatel pro páku, stupnice s dílky, vyvažovací jezdec pro páku, vyvažovací tělíska 50 g, posuvné měřítko, dělení 0,1 mm, sada závaží (1–50 g velmi přesné) uložené v krabičce, tyč válcová, 500 × 10 mm (2 ks), hliníkový kvádr, 50 × 20 × 20 mm ocelový kvádr, 50 × 20 × 20 mm, válcová pružina 3 N/m, válcová pružina 20 N/m, 4 ks kladky s hlubokou drážkou. Tester </t>
    </r>
    <r>
      <rPr>
        <b/>
        <sz val="9"/>
        <color theme="1"/>
        <rFont val="Calibri"/>
        <family val="2"/>
        <scheme val="minor"/>
      </rPr>
      <t>dynamika</t>
    </r>
    <r>
      <rPr>
        <sz val="9"/>
        <color theme="1"/>
        <rFont val="Calibri"/>
        <family val="2"/>
        <scheme val="minor"/>
      </rPr>
      <t xml:space="preserve"> - experimentální vozík, hmotnost 50 g, s nízkým třením, s tyčkou pro upevnění závaží se zářezem 10 g anebo 50 g (2 ks), 4ks závaží s výřezem 50 g, 3ks závaží s výřezem 10 g, držák závaží 10 g, tyč, válcová L = 60 mm, D = 10 mm, pružný nárazník, ocelová pružina pro demonstraci elastického rázu, nasouvatelný na experimentální vozík (2 ks), 2 ks karoserie experimentálního vozíku, pružina pro vozík pro rázové pokusy s dvěmi experimentálními vozíky, vozík s pohonem s volitelnou rychlostí, pro experimenty s rovnoměrným pohybem, potenciometr pro nastaveni rychlostí. Přepínač na volby pohybu vpřed/stop/vzad, zdířky pro externí napájení (nerovnoměrný pohyb), baterie 9 V, vodící kladka, plastická hmota, s nízkým součinitelem tření, se svorníkem s upínacím šroubem na uchycení na stůl anebo kolejnici, svinovací metr, L = 300 cm, univerzální spojka kolejnic, dráha a optická lavice, 2 x 50 cm, hliníkový profil, robustní s natištěnou milimetrovou stupnicí, sestavitelná do 1 m kolejnice, na čelní straně, otvor pro upevnění kladky případně stativové tyče pro demonstraci zrychleného pohybu</t>
    </r>
  </si>
  <si>
    <t>Procesor: min. CPU Passmark 6900 bodů bez přetaktování; Pevný disk: min. 250 GB, typ SSD; Operační paměť: min: 8 GB + 1 volný slot; Mechanika: DVD/RW; Grafická karta: XWGA (16:6) dedikovaná, výstupy min 1x VGA, 1xDVI, 1x HDMI; Síťová karta: gigabit Ethernet 100/1000 Mb/s; Zvuk: integrovaný na základní desce, sluchátkový a mikrofonní konektor i na přední straně; Porty-provedení: min. 6x USB z toho min.3x USB 3.0 - microtower; Operační systém: kompatibilní se stávajícím operačním systémem*;  Příslušenství: USB klávesnice stejné značky jako PC, USB optická myš; Záruka: 36 měsíců s opravou v místě; Monitor: typ LCD; Úhlopříčka: min. 20"; Kontrast: min: 10000:1; Jas: min 250 cd/m2; Čas odezvy: max: 5 ms; Vybavení: reproduktory; Podsvícení: LED, matný displej; Nativní rozlišení: min: 1920x1080; Vstupy: min: 1x VGA a 1x DVI (nebo HDMI); (*aktuálně zadavatel používá operační systém Windows 7 Profesional, zadavatel požaduje operační systém s možností připojení do domény)</t>
  </si>
  <si>
    <t>Učitelské pracoviště kompaktní s přípravou pro  vnitřní skrytou elektro vestavbu (dvojitá záda) a kabeláže do boxů katedry. Katedra o rozměru min. 76 x 90 x 66 cm má uzamykatelný box pro PC. Konstrukční materiál LTD 18 mm na kovové kostře z plochooválu, pracovní deska stolu horizontálně posuvná (na ložisku nebo obdobně mechanicky kvalitní řešení), uzamykatelná. Pod pracovní deskou s vestavěným výsuvným mechanismus pro širokoúhlý LCD monitor - učitel  bez jiné manipulace, bez námahy, jednoduše a plynule vysune monitor nad resp. pod pracovní desku. Pojezd pro klávesnici není požadován. Podnož pracoviště opatřena návleky s rektifikací včetně přípravy pro kotvení k podlaze, skrytý prostup kabeláže z podlahy do stolu. Kovové části ošetřeny práškovou vypalovanou barvou - odstín dle RAL. Zadavatelem je jako součást nabídky požadován funkční vzorek kompaktního učitelského pracoviště včetně instalovaného monitoru.</t>
  </si>
  <si>
    <t xml:space="preserve">Čtyřdveřová skříň je vyrobena z  LTD (min.18mm) s ABS hranou, rozměr alespoň 180x90x43cm, lepená konstrukce má pevné kolíkové spojení a je opatřena jekly v horní , střední a dolní části skříně, jekly celou kostru skříně dále zpevňují. Horní díl skříně je prosklený v dvířkách -  uzamykatelných. Prášková vypalovaná barva na kovových částech včetně úchytek v odstínu stupnice RAL. Vysoce kvalitní a trvanlivé kování skříně, skříň je vybavena policemi, je uzamykatelná a opatřena rektifikací.                                                                                                                </t>
  </si>
  <si>
    <t xml:space="preserve">Výškově stavitelná otočná židle na plynovém pístu, sedák a opěrák z bukové překližky, ošetřeno polyuretanovým lakem, plastový kříž s  kluzáky. Prášková vypalovaná barva na kovových částech v odstínu dle RAL. </t>
  </si>
  <si>
    <t>Lavice o rozměru min. 60*50cm, (výška lavice pro 1. stupeň). Materiál LTD s ABS hranou, zavětrování z perforovaného plechu, kovové prvky upraveny práškovou vypalovací barvou v odstíhech RAL, nábytk.kanál - příprava pro vedení kabeláže</t>
  </si>
  <si>
    <t>vzorek židle</t>
  </si>
  <si>
    <t>foto židle</t>
  </si>
  <si>
    <t>vzorek desky min. 10x10 cm</t>
  </si>
  <si>
    <t>vzorek sluchátka s náhradním náušníkem</t>
  </si>
  <si>
    <t>foto</t>
  </si>
  <si>
    <t xml:space="preserve">Nosnost: min. 130 kg / (150 kg); Operativní dosah: až 60 poschodí (s 80 kg uživatelem); Dosah po signalizaci vybití baterie: až 4 poschodí (s 80 kg uživatelem); 
Minimální šířka schodiště: 75 cm;
Minimální rozměry podesty tvaru „L“ schodiště: 98 x 98 cm;
Minimální rozměry podesty tvaru „U“ schodiště: 98 x 170 cm; Max. sklon schodiště: do 70% = 35°;
Rychlost jízdy: až 15 schodů / min.;
Celková hmotnost: cca 58 kg;
Napájení nabíječky: 220V (230V);
Výkon motoru: až 300 W;
Příkon nabíječky: cca 80 W;
Provozní a skladovací teplota: -20 C°–+50 C°;
Ostatní požadované vlastnosti: 
Jednoduché otáčení o 360° s minimální námahou; 
Ovládací a aretační prvky na řídítkách;
Skládací horní i dolní konstrukce úchopových prvků na kormidle; 
Bezpečnostní pás; 
Speciální vroubkovaný pás pro všechny povrchy; 
Indikátor stavu baterie; 
Bezpečnostní mechanické spouštění nebo stoupání schodolezu;
</t>
  </si>
  <si>
    <t>celkem bez DPH / celkem včetně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</si>
</sst>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0\ &quot;Kč&quot;"/>
    <numFmt numFmtId="165" formatCode="_-* #,##0\ &quot;Kč&quot;_-;\-* #,##0\ &quot;Kč&quot;_-;_-* &quot;-&quot;??\ &quot;Kč&quot;_-;_-@_-"/>
  </numFmts>
  <fonts count="17">
    <font>
      <sz val="11"/>
      <color theme="1"/>
      <name val="Calibri"/>
      <family val="2"/>
      <scheme val="minor"/>
    </font>
    <font>
      <sz val="10"/>
      <name val="Arial"/>
      <family val="2"/>
    </font>
    <font>
      <sz val="10"/>
      <color theme="1"/>
      <name val="Calibri"/>
      <family val="2"/>
      <scheme val="minor"/>
    </font>
    <font>
      <sz val="10"/>
      <name val="Calibri"/>
      <family val="2"/>
      <scheme val="minor"/>
    </font>
    <font>
      <sz val="10"/>
      <name val="Arial CE"/>
      <family val="2"/>
    </font>
    <font>
      <i/>
      <sz val="10"/>
      <name val="Calibri"/>
      <family val="2"/>
      <scheme val="minor"/>
    </font>
    <font>
      <i/>
      <sz val="10"/>
      <color theme="1"/>
      <name val="Calibri"/>
      <family val="2"/>
      <scheme val="minor"/>
    </font>
    <font>
      <b/>
      <sz val="10"/>
      <name val="Calibri"/>
      <family val="2"/>
      <scheme val="minor"/>
    </font>
    <font>
      <b/>
      <i/>
      <sz val="10"/>
      <color theme="1"/>
      <name val="Calibri"/>
      <family val="2"/>
      <scheme val="minor"/>
    </font>
    <font>
      <b/>
      <sz val="10"/>
      <color theme="1"/>
      <name val="Calibri"/>
      <family val="2"/>
      <scheme val="minor"/>
    </font>
    <font>
      <sz val="10"/>
      <name val="Verdana"/>
      <family val="2"/>
    </font>
    <font>
      <b/>
      <sz val="10"/>
      <name val="Calibri"/>
      <family val="2"/>
    </font>
    <font>
      <sz val="10"/>
      <color rgb="FFFF0000"/>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10"/>
      <color rgb="FFFF0000"/>
      <name val="Calibri"/>
      <family val="2"/>
      <scheme val="minor"/>
    </font>
  </fonts>
  <fills count="5">
    <fill>
      <patternFill/>
    </fill>
    <fill>
      <patternFill patternType="gray125"/>
    </fill>
    <fill>
      <patternFill patternType="solid">
        <fgColor rgb="FF92D050"/>
        <bgColor indexed="64"/>
      </patternFill>
    </fill>
    <fill>
      <patternFill patternType="solid">
        <fgColor rgb="FFFFFF00"/>
        <bgColor indexed="64"/>
      </patternFill>
    </fill>
    <fill>
      <patternFill patternType="solid">
        <fgColor rgb="FFFFFF00"/>
        <bgColor indexed="64"/>
      </patternFill>
    </fill>
  </fills>
  <borders count="1">
    <border>
      <left/>
      <right/>
      <top/>
      <bottom/>
      <diagonal/>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44" fontId="10" fillId="0" borderId="0" applyFont="0" applyFill="0" applyBorder="0" applyAlignment="0" applyProtection="0"/>
    <xf numFmtId="44" fontId="10" fillId="0" borderId="0" applyFont="0" applyFill="0" applyBorder="0" applyAlignment="0" applyProtection="0"/>
    <xf numFmtId="0" fontId="10" fillId="0" borderId="0">
      <alignment/>
      <protection/>
    </xf>
    <xf numFmtId="44" fontId="10" fillId="0" borderId="0" applyFont="0" applyFill="0" applyBorder="0" applyAlignment="0" applyProtection="0"/>
  </cellStyleXfs>
  <cellXfs count="140">
    <xf numFmtId="0" fontId="0" fillId="0" borderId="0" xfId="0"/>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horizontal="center"/>
    </xf>
    <xf numFmtId="1" fontId="7" fillId="2" borderId="0" xfId="0" applyNumberFormat="1" applyFont="1" applyFill="1" applyBorder="1" applyAlignment="1">
      <alignment horizontal="center" wrapText="1"/>
    </xf>
    <xf numFmtId="1" fontId="7" fillId="2" borderId="0" xfId="0" applyNumberFormat="1" applyFont="1" applyFill="1" applyBorder="1" applyAlignment="1">
      <alignment horizontal="center"/>
    </xf>
    <xf numFmtId="0" fontId="3" fillId="0" borderId="0" xfId="0" applyFont="1" applyFill="1" applyBorder="1" applyAlignment="1">
      <alignment vertical="center" wrapText="1"/>
    </xf>
    <xf numFmtId="0" fontId="3" fillId="0" borderId="0" xfId="0" applyFont="1" applyFill="1" applyBorder="1" applyAlignment="1">
      <alignment horizontal="center"/>
    </xf>
    <xf numFmtId="0" fontId="3" fillId="0" borderId="0" xfId="0" applyFont="1" applyBorder="1" applyAlignment="1">
      <alignment vertical="center" wrapText="1"/>
    </xf>
    <xf numFmtId="1" fontId="3" fillId="0" borderId="0" xfId="0" applyNumberFormat="1" applyFont="1" applyBorder="1" applyAlignment="1">
      <alignment horizontal="center" vertical="center" wrapText="1"/>
    </xf>
    <xf numFmtId="0" fontId="7" fillId="2" borderId="0" xfId="0" applyFont="1" applyFill="1" applyBorder="1" applyAlignment="1">
      <alignment horizontal="left" vertical="center"/>
    </xf>
    <xf numFmtId="0" fontId="7" fillId="0" borderId="0" xfId="0" applyFont="1" applyFill="1" applyBorder="1" applyAlignment="1">
      <alignment vertical="center" wrapText="1"/>
    </xf>
    <xf numFmtId="1" fontId="3" fillId="0" borderId="0" xfId="22" applyNumberFormat="1" applyFont="1" applyFill="1" applyBorder="1"/>
    <xf numFmtId="1" fontId="3" fillId="0" borderId="0" xfId="0" applyNumberFormat="1" applyFont="1" applyFill="1" applyBorder="1"/>
    <xf numFmtId="0" fontId="7" fillId="2" borderId="0" xfId="0" applyFont="1" applyFill="1" applyBorder="1" applyAlignment="1">
      <alignment horizontal="left" vertical="center" wrapText="1"/>
    </xf>
    <xf numFmtId="164" fontId="9" fillId="2" borderId="0" xfId="0" applyNumberFormat="1" applyFont="1" applyFill="1" applyBorder="1" applyAlignment="1">
      <alignment horizontal="center" vertical="center"/>
    </xf>
    <xf numFmtId="164" fontId="7" fillId="2" borderId="0" xfId="0" applyNumberFormat="1" applyFont="1" applyFill="1" applyBorder="1" applyAlignment="1">
      <alignment horizontal="center" wrapText="1"/>
    </xf>
    <xf numFmtId="164" fontId="7" fillId="2" borderId="0" xfId="0" applyNumberFormat="1" applyFont="1" applyFill="1" applyBorder="1" applyAlignment="1">
      <alignment horizontal="center"/>
    </xf>
    <xf numFmtId="0" fontId="2" fillId="2" borderId="0" xfId="0" applyNumberFormat="1" applyFont="1" applyFill="1" applyBorder="1" applyAlignment="1">
      <alignment horizontal="left" vertical="center" wrapText="1"/>
    </xf>
    <xf numFmtId="1" fontId="2" fillId="2" borderId="0" xfId="0" applyNumberFormat="1"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wrapText="1"/>
      <protection/>
    </xf>
    <xf numFmtId="0" fontId="5" fillId="0" borderId="0" xfId="0" applyFont="1" applyBorder="1" applyAlignment="1">
      <alignment horizontal="left" vertical="center" wrapText="1"/>
    </xf>
    <xf numFmtId="1" fontId="2" fillId="0" borderId="0" xfId="0" applyNumberFormat="1" applyFont="1" applyBorder="1" applyAlignment="1">
      <alignment horizontal="center" vertical="center" wrapText="1"/>
    </xf>
    <xf numFmtId="4" fontId="2" fillId="0" borderId="0" xfId="0" applyNumberFormat="1" applyFont="1" applyBorder="1" applyAlignment="1">
      <alignment horizontal="right" vertical="center"/>
    </xf>
    <xf numFmtId="0" fontId="5" fillId="0" borderId="0" xfId="0" applyFont="1" applyFill="1" applyBorder="1" applyAlignment="1">
      <alignment vertical="center" wrapText="1"/>
    </xf>
    <xf numFmtId="4" fontId="3" fillId="0" borderId="0" xfId="0" applyNumberFormat="1" applyFont="1" applyFill="1" applyBorder="1" applyAlignment="1" applyProtection="1">
      <alignment vertical="center" wrapText="1"/>
      <protection/>
    </xf>
    <xf numFmtId="0" fontId="5" fillId="0" borderId="0" xfId="0" applyFont="1" applyBorder="1" applyAlignment="1">
      <alignment vertical="center" wrapText="1"/>
    </xf>
    <xf numFmtId="0" fontId="3" fillId="0" borderId="0" xfId="0" applyFont="1" applyBorder="1" applyAlignment="1" applyProtection="1">
      <alignment horizontal="left" vertical="center" wrapText="1"/>
      <protection/>
    </xf>
    <xf numFmtId="1" fontId="3" fillId="0" borderId="0" xfId="0" applyNumberFormat="1" applyFont="1" applyBorder="1" applyAlignment="1" applyProtection="1">
      <alignment horizontal="center" vertical="center" wrapText="1"/>
      <protection/>
    </xf>
    <xf numFmtId="0" fontId="6" fillId="0" borderId="0" xfId="0" applyFont="1" applyBorder="1"/>
    <xf numFmtId="2" fontId="3" fillId="0" borderId="0" xfId="0" applyNumberFormat="1" applyFont="1" applyFill="1" applyBorder="1" applyAlignment="1" applyProtection="1">
      <alignment vertical="center" wrapText="1"/>
      <protection/>
    </xf>
    <xf numFmtId="0" fontId="2" fillId="0" borderId="0" xfId="0" applyNumberFormat="1" applyFont="1" applyBorder="1" applyAlignment="1">
      <alignment horizontal="left" vertical="center" wrapText="1"/>
    </xf>
    <xf numFmtId="1" fontId="9" fillId="0" borderId="0" xfId="0" applyNumberFormat="1"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NumberFormat="1" applyFont="1" applyFill="1" applyBorder="1" applyAlignment="1">
      <alignment horizontal="left" vertical="center" wrapText="1"/>
    </xf>
    <xf numFmtId="0" fontId="6" fillId="0" borderId="0" xfId="0" applyFont="1" applyBorder="1" applyAlignment="1">
      <alignment vertical="center"/>
    </xf>
    <xf numFmtId="0" fontId="2" fillId="0" borderId="0" xfId="0" applyFont="1" applyBorder="1" applyAlignment="1">
      <alignment vertical="center"/>
    </xf>
    <xf numFmtId="0" fontId="7" fillId="2" borderId="0" xfId="0" applyFont="1" applyFill="1" applyBorder="1" applyAlignment="1">
      <alignment vertical="center"/>
    </xf>
    <xf numFmtId="0" fontId="7" fillId="2" borderId="0" xfId="0" applyFont="1" applyFill="1" applyBorder="1"/>
    <xf numFmtId="0" fontId="3" fillId="2" borderId="0" xfId="0" applyFont="1" applyFill="1" applyBorder="1" applyAlignment="1">
      <alignment horizontal="center" vertical="center"/>
    </xf>
    <xf numFmtId="165" fontId="3" fillId="2" borderId="0" xfId="0" applyNumberFormat="1" applyFont="1" applyFill="1" applyBorder="1" applyAlignment="1">
      <alignment horizontal="right" vertical="center"/>
    </xf>
    <xf numFmtId="0" fontId="11" fillId="3" borderId="0" xfId="0" applyFont="1" applyFill="1" applyBorder="1" applyAlignment="1">
      <alignment horizontal="left" vertical="center" wrapText="1"/>
    </xf>
    <xf numFmtId="164" fontId="11" fillId="3" borderId="0" xfId="0" applyNumberFormat="1" applyFont="1" applyFill="1" applyBorder="1" applyAlignment="1">
      <alignment horizontal="right"/>
    </xf>
    <xf numFmtId="0" fontId="6" fillId="0" borderId="0" xfId="0" applyFont="1" applyBorder="1" applyAlignment="1">
      <alignment vertical="center" wrapText="1"/>
    </xf>
    <xf numFmtId="164" fontId="2" fillId="0" borderId="0" xfId="0" applyNumberFormat="1" applyFont="1" applyBorder="1" applyAlignment="1">
      <alignment horizontal="right" vertical="center"/>
    </xf>
    <xf numFmtId="164" fontId="2" fillId="0" borderId="0" xfId="0" applyNumberFormat="1" applyFont="1" applyBorder="1" applyAlignment="1">
      <alignment vertical="center"/>
    </xf>
    <xf numFmtId="0" fontId="2" fillId="0" borderId="0" xfId="0" applyFont="1" applyBorder="1" applyAlignment="1">
      <alignment wrapText="1"/>
    </xf>
    <xf numFmtId="164" fontId="2" fillId="0" borderId="0" xfId="0" applyNumberFormat="1" applyFont="1" applyBorder="1"/>
    <xf numFmtId="0" fontId="9" fillId="4" borderId="0" xfId="0" applyFont="1" applyFill="1" applyBorder="1"/>
    <xf numFmtId="0" fontId="2" fillId="4" borderId="0" xfId="0" applyFont="1" applyFill="1" applyBorder="1"/>
    <xf numFmtId="164" fontId="9" fillId="4" borderId="0" xfId="0" applyNumberFormat="1" applyFont="1" applyFill="1" applyBorder="1"/>
    <xf numFmtId="165" fontId="7" fillId="2" borderId="0" xfId="0" applyNumberFormat="1" applyFont="1" applyFill="1" applyBorder="1" applyAlignment="1">
      <alignment horizontal="right" vertical="center"/>
    </xf>
    <xf numFmtId="164" fontId="7" fillId="2" borderId="0" xfId="0" applyNumberFormat="1" applyFont="1" applyFill="1" applyBorder="1" applyAlignment="1">
      <alignment horizontal="right" vertical="center"/>
    </xf>
    <xf numFmtId="0" fontId="3" fillId="0" borderId="0" xfId="0" applyNumberFormat="1" applyFont="1" applyBorder="1" applyAlignment="1">
      <alignment horizontal="left" vertical="center" wrapText="1"/>
    </xf>
    <xf numFmtId="0" fontId="3" fillId="0" borderId="0" xfId="0" applyNumberFormat="1" applyFont="1" applyBorder="1" applyAlignment="1" applyProtection="1">
      <alignment vertical="center" wrapText="1"/>
      <protection hidden="1"/>
    </xf>
    <xf numFmtId="0" fontId="3" fillId="0" borderId="0" xfId="0" applyFont="1" applyBorder="1" applyAlignment="1" applyProtection="1">
      <alignment vertical="center"/>
      <protection hidden="1"/>
    </xf>
    <xf numFmtId="0" fontId="6" fillId="0" borderId="0" xfId="0" applyFont="1" applyBorder="1" applyAlignment="1">
      <alignment horizontal="left" wrapText="1"/>
    </xf>
    <xf numFmtId="3" fontId="3" fillId="0" borderId="0" xfId="0" applyNumberFormat="1" applyFont="1" applyFill="1" applyBorder="1" applyAlignment="1" applyProtection="1">
      <alignment vertical="center" wrapText="1"/>
      <protection/>
    </xf>
    <xf numFmtId="0" fontId="3" fillId="0" borderId="0" xfId="20" applyFont="1" applyFill="1" applyBorder="1" applyAlignment="1" applyProtection="1">
      <alignment vertical="center" wrapText="1"/>
      <protection/>
    </xf>
    <xf numFmtId="0" fontId="6" fillId="0" borderId="0" xfId="0" applyFont="1" applyBorder="1" applyAlignment="1">
      <alignment horizontal="left" vertical="center" wrapText="1"/>
    </xf>
    <xf numFmtId="0" fontId="6" fillId="0" borderId="0" xfId="0" applyFont="1" applyBorder="1" applyAlignment="1">
      <alignment/>
    </xf>
    <xf numFmtId="0" fontId="3" fillId="0" borderId="0" xfId="0" applyNumberFormat="1" applyFont="1" applyBorder="1" applyAlignment="1">
      <alignment vertical="center" wrapText="1"/>
    </xf>
    <xf numFmtId="164" fontId="3" fillId="2" borderId="0" xfId="0" applyNumberFormat="1" applyFont="1" applyFill="1" applyBorder="1" applyAlignment="1">
      <alignment horizontal="righ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6" fillId="2" borderId="0" xfId="0" applyFont="1" applyFill="1" applyBorder="1" applyAlignment="1">
      <alignment horizontal="left" vertical="center" wrapText="1"/>
    </xf>
    <xf numFmtId="0" fontId="6" fillId="0" borderId="0" xfId="0" applyFont="1" applyBorder="1" applyAlignment="1">
      <alignment wrapText="1"/>
    </xf>
    <xf numFmtId="0" fontId="3" fillId="0" borderId="0" xfId="0" applyFont="1" applyBorder="1" applyAlignment="1" applyProtection="1">
      <alignment vertical="center" wrapText="1"/>
      <protection hidden="1"/>
    </xf>
    <xf numFmtId="0" fontId="3" fillId="0" borderId="0" xfId="0" applyFont="1" applyFill="1" applyBorder="1" applyAlignment="1" applyProtection="1">
      <alignment vertical="center"/>
      <protection hidden="1"/>
    </xf>
    <xf numFmtId="0" fontId="2" fillId="0" borderId="0" xfId="0" applyFont="1" applyBorder="1" applyAlignment="1">
      <alignment horizontal="justify" vertical="center" wrapText="1"/>
    </xf>
    <xf numFmtId="0" fontId="2" fillId="0" borderId="0" xfId="0" applyNumberFormat="1" applyFont="1" applyBorder="1" applyAlignment="1">
      <alignment horizontal="center" vertical="center" wrapText="1"/>
    </xf>
    <xf numFmtId="1" fontId="0" fillId="0" borderId="0" xfId="0" applyNumberFormat="1"/>
    <xf numFmtId="0" fontId="9" fillId="2"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right" wrapText="1"/>
    </xf>
    <xf numFmtId="164" fontId="3" fillId="0" borderId="0" xfId="0" applyNumberFormat="1" applyFont="1" applyBorder="1" applyAlignment="1">
      <alignment vertical="center" wrapText="1"/>
    </xf>
    <xf numFmtId="164" fontId="3" fillId="0" borderId="0" xfId="0" applyNumberFormat="1" applyFont="1" applyFill="1" applyBorder="1" applyAlignment="1">
      <alignment vertical="center" wrapText="1"/>
    </xf>
    <xf numFmtId="164" fontId="7" fillId="2" borderId="0" xfId="22" applyNumberFormat="1" applyFont="1" applyFill="1" applyBorder="1" applyAlignment="1">
      <alignment horizontal="right" vertical="center"/>
    </xf>
    <xf numFmtId="4" fontId="12" fillId="0" borderId="0" xfId="0" applyNumberFormat="1" applyFont="1" applyBorder="1" applyAlignment="1">
      <alignment horizontal="right" vertical="center"/>
    </xf>
    <xf numFmtId="4" fontId="12" fillId="0" borderId="0" xfId="0" applyNumberFormat="1" applyFont="1" applyBorder="1" applyAlignment="1">
      <alignment horizontal="right" vertical="center" wrapText="1"/>
    </xf>
    <xf numFmtId="0" fontId="7" fillId="2" borderId="0" xfId="0" applyFont="1" applyFill="1" applyBorder="1" applyAlignment="1">
      <alignment wrapText="1"/>
    </xf>
    <xf numFmtId="0" fontId="13" fillId="0" borderId="0" xfId="0" applyFont="1" applyFill="1" applyBorder="1" applyAlignment="1">
      <alignment vertical="center" wrapText="1"/>
    </xf>
    <xf numFmtId="0" fontId="3" fillId="0" borderId="0" xfId="0" applyFont="1" applyFill="1" applyBorder="1" applyAlignment="1">
      <alignment vertical="center"/>
    </xf>
    <xf numFmtId="0" fontId="9" fillId="2" borderId="0" xfId="0" applyFont="1" applyFill="1" applyBorder="1" applyAlignment="1">
      <alignment horizontal="center"/>
    </xf>
    <xf numFmtId="4" fontId="9"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4" fontId="16" fillId="0" borderId="0" xfId="0" applyNumberFormat="1" applyFont="1" applyBorder="1" applyAlignment="1">
      <alignment horizontal="center" vertical="center" wrapText="1"/>
    </xf>
    <xf numFmtId="0" fontId="9" fillId="0" borderId="0" xfId="0" applyFont="1" applyBorder="1" applyAlignment="1">
      <alignment horizontal="center"/>
    </xf>
    <xf numFmtId="0" fontId="9" fillId="0" borderId="0" xfId="0" applyFont="1" applyBorder="1" applyAlignment="1">
      <alignment horizontal="center"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2" fillId="0" borderId="0" xfId="0" applyFont="1" applyBorder="1" applyAlignment="1">
      <alignment vertical="center" wrapText="1"/>
    </xf>
    <xf numFmtId="0" fontId="6" fillId="0" borderId="0" xfId="0" applyFont="1" applyBorder="1" applyAlignment="1">
      <alignment horizontal="left" vertical="center" wrapText="1"/>
    </xf>
    <xf numFmtId="0" fontId="5" fillId="0" borderId="0" xfId="0" applyFont="1" applyFill="1" applyBorder="1" applyAlignment="1">
      <alignment vertical="center" wrapText="1"/>
    </xf>
    <xf numFmtId="4" fontId="9" fillId="0" borderId="0" xfId="0" applyNumberFormat="1" applyFont="1" applyBorder="1" applyAlignment="1">
      <alignment horizontal="right" vertical="center"/>
    </xf>
    <xf numFmtId="4" fontId="16" fillId="0" borderId="0" xfId="0" applyNumberFormat="1" applyFont="1" applyBorder="1" applyAlignment="1">
      <alignment horizontal="right" vertical="center" wrapText="1"/>
    </xf>
    <xf numFmtId="4" fontId="16" fillId="0" borderId="0" xfId="0" applyNumberFormat="1" applyFont="1" applyBorder="1" applyAlignment="1">
      <alignment horizontal="right" vertical="center"/>
    </xf>
    <xf numFmtId="0" fontId="9" fillId="0" borderId="0" xfId="0" applyFont="1" applyBorder="1"/>
    <xf numFmtId="0" fontId="7" fillId="2" borderId="0" xfId="0" applyFont="1" applyFill="1" applyBorder="1" applyAlignment="1">
      <alignment horizontal="center" vertical="center"/>
    </xf>
    <xf numFmtId="164" fontId="7" fillId="2" borderId="0" xfId="0" applyNumberFormat="1" applyFont="1" applyFill="1" applyBorder="1" applyAlignment="1">
      <alignment horizontal="center" vertical="center" wrapText="1"/>
    </xf>
    <xf numFmtId="164" fontId="7" fillId="2" borderId="0" xfId="0" applyNumberFormat="1" applyFont="1" applyFill="1" applyBorder="1" applyAlignment="1">
      <alignment horizontal="center"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6" fillId="0" borderId="0" xfId="0" applyFont="1" applyBorder="1" applyAlignment="1">
      <alignment horizontal="left"/>
    </xf>
    <xf numFmtId="0" fontId="2" fillId="0" borderId="0" xfId="0" applyFont="1" applyBorder="1" applyAlignment="1">
      <alignment vertical="center" wrapText="1"/>
    </xf>
    <xf numFmtId="0" fontId="6" fillId="0" borderId="0" xfId="0" applyFont="1" applyBorder="1" applyAlignment="1">
      <alignment horizontal="left" vertical="center" wrapText="1"/>
    </xf>
    <xf numFmtId="0" fontId="5" fillId="0" borderId="0" xfId="0" applyFont="1" applyFill="1" applyBorder="1" applyAlignment="1">
      <alignment vertical="center" wrapText="1"/>
    </xf>
    <xf numFmtId="0" fontId="2" fillId="0" borderId="0" xfId="0" applyFont="1" applyBorder="1" applyAlignment="1">
      <alignment/>
    </xf>
    <xf numFmtId="0" fontId="9" fillId="2" borderId="0" xfId="0" applyFont="1" applyFill="1" applyBorder="1" applyAlignment="1">
      <alignment vertical="center" wrapText="1"/>
    </xf>
    <xf numFmtId="164" fontId="9" fillId="2" borderId="0" xfId="0" applyNumberFormat="1" applyFont="1" applyFill="1" applyBorder="1" applyAlignment="1">
      <alignment horizontal="center" vertical="center" wrapText="1"/>
    </xf>
    <xf numFmtId="0" fontId="9" fillId="2" borderId="0" xfId="0" applyFont="1" applyFill="1" applyBorder="1" applyAlignment="1">
      <alignment horizontal="center" wrapText="1"/>
    </xf>
    <xf numFmtId="0" fontId="7" fillId="2" borderId="0" xfId="0" applyFont="1" applyFill="1" applyBorder="1" applyAlignment="1">
      <alignment horizontal="center" wrapText="1"/>
    </xf>
    <xf numFmtId="0" fontId="9" fillId="2" borderId="0" xfId="0" applyFont="1" applyFill="1" applyBorder="1" applyAlignment="1">
      <alignment horizontal="left" vertical="center" wrapText="1"/>
    </xf>
    <xf numFmtId="0" fontId="6" fillId="2" borderId="0" xfId="0" applyFont="1" applyFill="1" applyBorder="1" applyAlignment="1">
      <alignment vertical="center" wrapText="1"/>
    </xf>
    <xf numFmtId="4" fontId="2" fillId="2" borderId="0" xfId="0" applyNumberFormat="1" applyFont="1" applyFill="1" applyBorder="1" applyAlignment="1">
      <alignment horizontal="right" vertical="center" wrapText="1"/>
    </xf>
    <xf numFmtId="0" fontId="2" fillId="2" borderId="0" xfId="0" applyFont="1" applyFill="1" applyBorder="1" applyAlignment="1">
      <alignment vertical="center" wrapText="1"/>
    </xf>
    <xf numFmtId="164" fontId="2" fillId="0" borderId="0" xfId="0" applyNumberFormat="1" applyFont="1" applyBorder="1" applyAlignment="1">
      <alignment vertical="center" wrapText="1"/>
    </xf>
    <xf numFmtId="164" fontId="2" fillId="0" borderId="0" xfId="0" applyNumberFormat="1" applyFont="1" applyBorder="1" applyAlignment="1">
      <alignment horizontal="right" vertical="center" wrapText="1"/>
    </xf>
    <xf numFmtId="4" fontId="2" fillId="0" borderId="0" xfId="0" applyNumberFormat="1" applyFont="1" applyBorder="1" applyAlignment="1">
      <alignment horizontal="right" vertical="center" wrapText="1"/>
    </xf>
    <xf numFmtId="164" fontId="2" fillId="2" borderId="0" xfId="0" applyNumberFormat="1" applyFont="1" applyFill="1" applyBorder="1" applyAlignment="1">
      <alignment vertical="center" wrapText="1"/>
    </xf>
    <xf numFmtId="164" fontId="2" fillId="2"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165" fontId="3" fillId="2" borderId="0" xfId="0" applyNumberFormat="1" applyFont="1" applyFill="1" applyBorder="1" applyAlignment="1">
      <alignment horizontal="right" vertical="center" wrapText="1"/>
    </xf>
    <xf numFmtId="164" fontId="3" fillId="2" borderId="0" xfId="0" applyNumberFormat="1" applyFont="1" applyFill="1" applyBorder="1" applyAlignment="1">
      <alignment horizontal="right" vertical="center" wrapText="1"/>
    </xf>
    <xf numFmtId="164" fontId="7" fillId="2" borderId="0" xfId="0" applyNumberFormat="1" applyFont="1" applyFill="1" applyBorder="1" applyAlignment="1">
      <alignment horizontal="right" vertical="center" wrapText="1"/>
    </xf>
    <xf numFmtId="0" fontId="9" fillId="4" borderId="0" xfId="0" applyFont="1" applyFill="1" applyBorder="1" applyAlignment="1">
      <alignment wrapText="1"/>
    </xf>
    <xf numFmtId="0" fontId="2" fillId="4" borderId="0" xfId="0" applyFont="1" applyFill="1" applyBorder="1" applyAlignment="1">
      <alignment wrapText="1"/>
    </xf>
    <xf numFmtId="164" fontId="9" fillId="4" borderId="0" xfId="0" applyNumberFormat="1" applyFont="1" applyFill="1" applyBorder="1" applyAlignment="1">
      <alignment wrapText="1"/>
    </xf>
  </cellXfs>
  <cellStyles count="11">
    <cellStyle name="Normal" xfId="0"/>
    <cellStyle name="Percent" xfId="15"/>
    <cellStyle name="Currency" xfId="16"/>
    <cellStyle name="Currency [0]" xfId="17"/>
    <cellStyle name="Comma" xfId="18"/>
    <cellStyle name="Comma [0]" xfId="19"/>
    <cellStyle name="normální_POL.XLS" xfId="20"/>
    <cellStyle name="Měna 2" xfId="21"/>
    <cellStyle name="Měna 3 2" xfId="22"/>
    <cellStyle name="Normální 4" xfId="23"/>
    <cellStyle name="Měna 12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90" zoomScaleNormal="90" workbookViewId="0" topLeftCell="A1">
      <selection activeCell="A46" sqref="A46"/>
    </sheetView>
  </sheetViews>
  <sheetFormatPr defaultColWidth="9.140625" defaultRowHeight="15"/>
  <cols>
    <col min="1" max="1" width="58.00390625" style="0" customWidth="1"/>
    <col min="2" max="2" width="2.57421875" style="0" bestFit="1" customWidth="1"/>
    <col min="3" max="4" width="12.7109375" style="0" customWidth="1"/>
  </cols>
  <sheetData>
    <row r="1" spans="1:4" ht="15">
      <c r="A1" s="3" t="s">
        <v>250</v>
      </c>
      <c r="B1" s="4" t="s">
        <v>251</v>
      </c>
      <c r="C1" s="5" t="s">
        <v>0</v>
      </c>
      <c r="D1" s="6" t="s">
        <v>52</v>
      </c>
    </row>
    <row r="2" spans="1:4" ht="15">
      <c r="A2" s="91" t="s">
        <v>281</v>
      </c>
      <c r="B2" s="8">
        <v>1</v>
      </c>
      <c r="C2" s="83">
        <f>'Dílna polytech. vých.'!E26</f>
        <v>0</v>
      </c>
      <c r="D2" s="83">
        <f>'Dílna polytech. vých.'!F26</f>
        <v>0</v>
      </c>
    </row>
    <row r="3" spans="1:4" ht="15">
      <c r="A3" s="7" t="str">
        <f>'Učebna cizích jazyků (m.č.2)'!A45</f>
        <v>Učebna cizích jazyků (místnost č. 2)</v>
      </c>
      <c r="B3" s="8">
        <v>1</v>
      </c>
      <c r="C3" s="83">
        <f>'Učebna cizích jazyků (m.č.2)'!E45</f>
        <v>0</v>
      </c>
      <c r="D3" s="83">
        <f>'Učebna cizích jazyků (m.č.2)'!F45</f>
        <v>0</v>
      </c>
    </row>
    <row r="4" spans="1:4" ht="15">
      <c r="A4" s="7" t="str">
        <f>'Učebna cizích jazyků (m.č. 8)'!A44</f>
        <v>Učebna cizích jazyků (místnost č. 8)</v>
      </c>
      <c r="B4" s="8">
        <v>1</v>
      </c>
      <c r="C4" s="83">
        <f>'Učebna cizích jazyků (m.č. 8)'!E44</f>
        <v>0</v>
      </c>
      <c r="D4" s="83">
        <f>'Učebna cizích jazyků (m.č. 8)'!F44</f>
        <v>0</v>
      </c>
    </row>
    <row r="5" spans="1:4" ht="15">
      <c r="A5" s="7" t="str">
        <f>'Sklad pomůcek'!A12</f>
        <v xml:space="preserve">Sklad pomůcek </v>
      </c>
      <c r="B5" s="8">
        <v>1</v>
      </c>
      <c r="C5" s="83">
        <f>'Sklad pomůcek'!E12</f>
        <v>0</v>
      </c>
      <c r="D5" s="83">
        <f>'Sklad pomůcek'!F12</f>
        <v>0</v>
      </c>
    </row>
    <row r="6" spans="1:4" ht="15">
      <c r="A6" s="7" t="s">
        <v>282</v>
      </c>
      <c r="B6" s="8">
        <v>1</v>
      </c>
      <c r="C6" s="83">
        <f>'Informatika (přírodověda)'!E76</f>
        <v>0</v>
      </c>
      <c r="D6" s="83">
        <f>'Informatika (přírodověda)'!F76</f>
        <v>0</v>
      </c>
    </row>
    <row r="7" spans="1:4" ht="15">
      <c r="A7" s="9" t="s">
        <v>283</v>
      </c>
      <c r="B7" s="10">
        <v>1</v>
      </c>
      <c r="C7" s="84">
        <f>Informatika!E44</f>
        <v>0</v>
      </c>
      <c r="D7" s="84">
        <f>Informatika!F44</f>
        <v>0</v>
      </c>
    </row>
    <row r="8" spans="1:4" ht="15">
      <c r="A8" s="7" t="str">
        <f>Bezbariérovost!A6</f>
        <v>Bezbariérovost</v>
      </c>
      <c r="B8" s="82">
        <v>1</v>
      </c>
      <c r="C8" s="85">
        <f>Bezbariérovost!D6</f>
        <v>0</v>
      </c>
      <c r="D8" s="85">
        <f>Bezbariérovost!E6</f>
        <v>0</v>
      </c>
    </row>
    <row r="9" spans="1:5" ht="15">
      <c r="A9" s="3" t="s">
        <v>250</v>
      </c>
      <c r="B9" s="11"/>
      <c r="C9" s="86">
        <f>D9/1.21</f>
        <v>0</v>
      </c>
      <c r="D9" s="86">
        <f>SUM(D2:D8)</f>
        <v>0</v>
      </c>
      <c r="E9" s="80"/>
    </row>
    <row r="10" spans="1:4" ht="15">
      <c r="A10" s="12"/>
      <c r="B10" s="8"/>
      <c r="C10" s="13"/>
      <c r="D10" s="14"/>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1"/>
  <sheetViews>
    <sheetView zoomScale="80" zoomScaleNormal="80" workbookViewId="0" topLeftCell="A16">
      <selection activeCell="D1" sqref="D1:G3"/>
    </sheetView>
  </sheetViews>
  <sheetFormatPr defaultColWidth="9.140625" defaultRowHeight="15.75" customHeight="1"/>
  <cols>
    <col min="1" max="1" width="31.28125" style="37" customWidth="1"/>
    <col min="2" max="2" width="50.7109375" style="35" customWidth="1"/>
    <col min="3" max="3" width="50.7109375" style="33" customWidth="1"/>
    <col min="4" max="4" width="3.00390625" style="26" bestFit="1" customWidth="1"/>
    <col min="5" max="5" width="9.57421875" style="27" bestFit="1" customWidth="1"/>
    <col min="6" max="6" width="11.8515625" style="27" bestFit="1" customWidth="1"/>
    <col min="7" max="7" width="16.140625" style="96" customWidth="1"/>
    <col min="8" max="16384" width="9.140625" style="21" customWidth="1"/>
  </cols>
  <sheetData>
    <row r="1" spans="1:7" ht="13.8">
      <c r="A1" s="1" t="s">
        <v>249</v>
      </c>
      <c r="B1" s="1"/>
      <c r="C1" s="1"/>
      <c r="D1" s="2"/>
      <c r="E1" s="16"/>
      <c r="F1" s="16"/>
      <c r="G1" s="92"/>
    </row>
    <row r="2" spans="1:7" s="22" customFormat="1" ht="13.8">
      <c r="A2" s="1" t="s">
        <v>272</v>
      </c>
      <c r="B2" s="1"/>
      <c r="C2" s="1"/>
      <c r="D2" s="2"/>
      <c r="E2" s="16"/>
      <c r="F2" s="16"/>
      <c r="G2" s="1"/>
    </row>
    <row r="3" spans="1:7" s="22" customFormat="1" ht="13.8">
      <c r="A3" s="15" t="s">
        <v>253</v>
      </c>
      <c r="B3" s="15" t="s">
        <v>254</v>
      </c>
      <c r="C3" s="1"/>
      <c r="D3" s="4" t="s">
        <v>251</v>
      </c>
      <c r="E3" s="17" t="s">
        <v>255</v>
      </c>
      <c r="F3" s="18" t="s">
        <v>256</v>
      </c>
      <c r="G3" s="1" t="s">
        <v>280</v>
      </c>
    </row>
    <row r="4" spans="1:7" ht="69">
      <c r="A4" s="23" t="s">
        <v>122</v>
      </c>
      <c r="B4" s="24" t="s">
        <v>123</v>
      </c>
      <c r="C4" s="25" t="s">
        <v>126</v>
      </c>
      <c r="D4" s="26">
        <v>1</v>
      </c>
      <c r="E4" s="49">
        <v>0</v>
      </c>
      <c r="F4" s="49">
        <f>D4*E4</f>
        <v>0</v>
      </c>
      <c r="G4" s="93"/>
    </row>
    <row r="5" spans="1:7" ht="95.25" customHeight="1">
      <c r="A5" s="23" t="s">
        <v>125</v>
      </c>
      <c r="B5" s="24" t="s">
        <v>127</v>
      </c>
      <c r="C5" s="111" t="s">
        <v>124</v>
      </c>
      <c r="D5" s="26">
        <v>1</v>
      </c>
      <c r="E5" s="49">
        <v>0</v>
      </c>
      <c r="F5" s="49">
        <f aca="true" t="shared" si="0" ref="F5:F24">D5*E5</f>
        <v>0</v>
      </c>
      <c r="G5" s="94" t="s">
        <v>310</v>
      </c>
    </row>
    <row r="6" spans="1:7" ht="104.25" customHeight="1">
      <c r="A6" s="23" t="s">
        <v>128</v>
      </c>
      <c r="B6" s="24" t="s">
        <v>229</v>
      </c>
      <c r="C6" s="111"/>
      <c r="D6" s="26">
        <v>24</v>
      </c>
      <c r="E6" s="49">
        <v>0</v>
      </c>
      <c r="F6" s="49">
        <f t="shared" si="0"/>
        <v>0</v>
      </c>
      <c r="G6" s="94" t="s">
        <v>311</v>
      </c>
    </row>
    <row r="7" spans="1:7" ht="132" customHeight="1">
      <c r="A7" s="7" t="s">
        <v>151</v>
      </c>
      <c r="B7" s="7" t="s">
        <v>286</v>
      </c>
      <c r="C7" s="28" t="s">
        <v>247</v>
      </c>
      <c r="D7" s="26">
        <v>6</v>
      </c>
      <c r="E7" s="49">
        <v>0</v>
      </c>
      <c r="F7" s="49">
        <f t="shared" si="0"/>
        <v>0</v>
      </c>
      <c r="G7" s="95" t="s">
        <v>312</v>
      </c>
    </row>
    <row r="8" spans="1:7" ht="81.75" customHeight="1">
      <c r="A8" s="23" t="s">
        <v>130</v>
      </c>
      <c r="B8" s="29" t="s">
        <v>131</v>
      </c>
      <c r="C8" s="28" t="s">
        <v>132</v>
      </c>
      <c r="D8" s="26">
        <v>2</v>
      </c>
      <c r="E8" s="49">
        <v>0</v>
      </c>
      <c r="F8" s="49">
        <f t="shared" si="0"/>
        <v>0</v>
      </c>
      <c r="G8" s="93"/>
    </row>
    <row r="9" spans="1:7" ht="69">
      <c r="A9" s="23" t="s">
        <v>227</v>
      </c>
      <c r="B9" s="24" t="s">
        <v>133</v>
      </c>
      <c r="C9" s="28" t="s">
        <v>259</v>
      </c>
      <c r="D9" s="26">
        <v>1</v>
      </c>
      <c r="E9" s="49">
        <v>0</v>
      </c>
      <c r="F9" s="49">
        <f t="shared" si="0"/>
        <v>0</v>
      </c>
      <c r="G9" s="93"/>
    </row>
    <row r="10" spans="1:7" ht="108.75" customHeight="1">
      <c r="A10" s="7" t="s">
        <v>257</v>
      </c>
      <c r="B10" s="9" t="s">
        <v>261</v>
      </c>
      <c r="C10" s="30" t="s">
        <v>134</v>
      </c>
      <c r="D10" s="26">
        <v>2</v>
      </c>
      <c r="E10" s="49">
        <v>0</v>
      </c>
      <c r="F10" s="49">
        <f t="shared" si="0"/>
        <v>0</v>
      </c>
      <c r="G10" s="93"/>
    </row>
    <row r="11" spans="1:7" ht="82.8">
      <c r="A11" s="7" t="s">
        <v>258</v>
      </c>
      <c r="B11" s="9" t="s">
        <v>260</v>
      </c>
      <c r="C11" s="30" t="s">
        <v>135</v>
      </c>
      <c r="D11" s="26">
        <v>1</v>
      </c>
      <c r="E11" s="49">
        <v>0</v>
      </c>
      <c r="F11" s="49">
        <f t="shared" si="0"/>
        <v>0</v>
      </c>
      <c r="G11" s="93"/>
    </row>
    <row r="12" spans="1:7" ht="124.2">
      <c r="A12" s="7" t="s">
        <v>129</v>
      </c>
      <c r="B12" s="9" t="s">
        <v>262</v>
      </c>
      <c r="C12" s="28" t="s">
        <v>263</v>
      </c>
      <c r="D12" s="26">
        <v>2</v>
      </c>
      <c r="E12" s="49">
        <v>0</v>
      </c>
      <c r="F12" s="49">
        <f t="shared" si="0"/>
        <v>0</v>
      </c>
      <c r="G12" s="93"/>
    </row>
    <row r="13" spans="1:7" ht="55.2">
      <c r="A13" s="31" t="s">
        <v>136</v>
      </c>
      <c r="B13" s="31" t="s">
        <v>140</v>
      </c>
      <c r="C13" s="28" t="s">
        <v>137</v>
      </c>
      <c r="D13" s="26">
        <v>1</v>
      </c>
      <c r="E13" s="49">
        <v>0</v>
      </c>
      <c r="F13" s="49">
        <f t="shared" si="0"/>
        <v>0</v>
      </c>
      <c r="G13" s="93"/>
    </row>
    <row r="14" spans="1:7" ht="55.2">
      <c r="A14" s="31" t="s">
        <v>136</v>
      </c>
      <c r="B14" s="31" t="s">
        <v>138</v>
      </c>
      <c r="C14" s="28" t="s">
        <v>139</v>
      </c>
      <c r="D14" s="26">
        <v>2</v>
      </c>
      <c r="E14" s="49">
        <v>0</v>
      </c>
      <c r="F14" s="49">
        <f t="shared" si="0"/>
        <v>0</v>
      </c>
      <c r="G14" s="93"/>
    </row>
    <row r="15" spans="1:7" ht="124.2">
      <c r="A15" s="31" t="s">
        <v>141</v>
      </c>
      <c r="B15" s="24" t="s">
        <v>142</v>
      </c>
      <c r="C15" s="110" t="s">
        <v>144</v>
      </c>
      <c r="D15" s="32">
        <v>2</v>
      </c>
      <c r="E15" s="49">
        <v>0</v>
      </c>
      <c r="F15" s="49">
        <f t="shared" si="0"/>
        <v>0</v>
      </c>
      <c r="G15" s="94"/>
    </row>
    <row r="16" spans="1:7" ht="82.8">
      <c r="A16" s="31" t="s">
        <v>10</v>
      </c>
      <c r="B16" s="24" t="s">
        <v>143</v>
      </c>
      <c r="C16" s="110"/>
      <c r="D16" s="32">
        <v>2</v>
      </c>
      <c r="E16" s="49">
        <v>0</v>
      </c>
      <c r="F16" s="49">
        <f t="shared" si="0"/>
        <v>0</v>
      </c>
      <c r="G16" s="93"/>
    </row>
    <row r="17" spans="1:7" ht="27.6">
      <c r="A17" s="24" t="s">
        <v>50</v>
      </c>
      <c r="B17" s="23" t="s">
        <v>150</v>
      </c>
      <c r="D17" s="26">
        <v>4</v>
      </c>
      <c r="E17" s="49">
        <v>0</v>
      </c>
      <c r="F17" s="49">
        <f t="shared" si="0"/>
        <v>0</v>
      </c>
      <c r="G17" s="93"/>
    </row>
    <row r="18" spans="1:7" ht="13.8">
      <c r="A18" s="24" t="s">
        <v>48</v>
      </c>
      <c r="B18" s="23" t="s">
        <v>150</v>
      </c>
      <c r="D18" s="26">
        <v>1</v>
      </c>
      <c r="E18" s="49">
        <v>0</v>
      </c>
      <c r="F18" s="49">
        <f t="shared" si="0"/>
        <v>0</v>
      </c>
      <c r="G18" s="93"/>
    </row>
    <row r="19" spans="1:7" ht="27.6">
      <c r="A19" s="34" t="s">
        <v>145</v>
      </c>
      <c r="B19" s="23" t="s">
        <v>150</v>
      </c>
      <c r="D19" s="26">
        <v>1</v>
      </c>
      <c r="E19" s="49">
        <v>0</v>
      </c>
      <c r="F19" s="49">
        <f t="shared" si="0"/>
        <v>0</v>
      </c>
      <c r="G19" s="93"/>
    </row>
    <row r="20" spans="1:7" ht="13.8">
      <c r="A20" s="24" t="s">
        <v>51</v>
      </c>
      <c r="B20" s="23" t="s">
        <v>150</v>
      </c>
      <c r="D20" s="26">
        <v>1</v>
      </c>
      <c r="E20" s="49">
        <v>0</v>
      </c>
      <c r="F20" s="49">
        <f t="shared" si="0"/>
        <v>0</v>
      </c>
      <c r="G20" s="93"/>
    </row>
    <row r="21" spans="1:7" ht="13.8">
      <c r="A21" s="24" t="s">
        <v>146</v>
      </c>
      <c r="B21" s="23" t="s">
        <v>150</v>
      </c>
      <c r="D21" s="26">
        <v>1</v>
      </c>
      <c r="E21" s="49">
        <v>0</v>
      </c>
      <c r="F21" s="49">
        <f t="shared" si="0"/>
        <v>0</v>
      </c>
      <c r="G21" s="93"/>
    </row>
    <row r="22" spans="1:7" ht="13.8">
      <c r="A22" s="34" t="s">
        <v>49</v>
      </c>
      <c r="B22" s="23" t="s">
        <v>150</v>
      </c>
      <c r="D22" s="26">
        <v>1</v>
      </c>
      <c r="E22" s="49">
        <v>0</v>
      </c>
      <c r="F22" s="49">
        <f t="shared" si="0"/>
        <v>0</v>
      </c>
      <c r="G22" s="93"/>
    </row>
    <row r="23" spans="1:7" ht="13.8">
      <c r="A23" s="34" t="s">
        <v>147</v>
      </c>
      <c r="D23" s="26">
        <v>1</v>
      </c>
      <c r="E23" s="49">
        <v>0</v>
      </c>
      <c r="F23" s="49">
        <f t="shared" si="0"/>
        <v>0</v>
      </c>
      <c r="G23" s="93"/>
    </row>
    <row r="24" spans="1:7" ht="13.8">
      <c r="A24" s="34" t="s">
        <v>53</v>
      </c>
      <c r="D24" s="26">
        <v>1</v>
      </c>
      <c r="E24" s="49">
        <v>0</v>
      </c>
      <c r="F24" s="49">
        <f t="shared" si="0"/>
        <v>0</v>
      </c>
      <c r="G24" s="93"/>
    </row>
    <row r="25" spans="1:6" ht="13.8">
      <c r="A25" s="42" t="s">
        <v>228</v>
      </c>
      <c r="B25" s="43"/>
      <c r="C25" s="44"/>
      <c r="D25" s="45"/>
      <c r="E25" s="45"/>
      <c r="F25" s="56">
        <f>SUM(F4:F24)</f>
        <v>0</v>
      </c>
    </row>
    <row r="26" spans="1:6" ht="13.8">
      <c r="A26" s="53" t="str">
        <f>A2</f>
        <v>Odborná učebna polytechnické výchovy</v>
      </c>
      <c r="B26" s="53" t="s">
        <v>316</v>
      </c>
      <c r="C26" s="54"/>
      <c r="D26" s="54"/>
      <c r="E26" s="55">
        <f>F26/1.21</f>
        <v>0</v>
      </c>
      <c r="F26" s="55">
        <f>F25</f>
        <v>0</v>
      </c>
    </row>
    <row r="241" spans="1:7" s="41" customFormat="1" ht="15.75" customHeight="1">
      <c r="A241" s="38"/>
      <c r="B241" s="39"/>
      <c r="C241" s="40"/>
      <c r="D241" s="26"/>
      <c r="E241" s="27" t="str">
        <f>IF(D241="","",#REF!)</f>
        <v/>
      </c>
      <c r="F241" s="27" t="str">
        <f aca="true" t="shared" si="1" ref="F241:F272">IF(E241="","",E241*1.21)</f>
        <v/>
      </c>
      <c r="G241" s="97"/>
    </row>
    <row r="242" spans="1:7" s="41" customFormat="1" ht="15.75" customHeight="1">
      <c r="A242" s="38"/>
      <c r="B242" s="35"/>
      <c r="C242" s="40"/>
      <c r="D242" s="26"/>
      <c r="E242" s="27" t="str">
        <f>IF(D242="","",#REF!)</f>
        <v/>
      </c>
      <c r="F242" s="27" t="str">
        <f t="shared" si="1"/>
        <v/>
      </c>
      <c r="G242" s="97"/>
    </row>
    <row r="243" spans="1:7" s="41" customFormat="1" ht="15.75" customHeight="1">
      <c r="A243" s="38"/>
      <c r="B243" s="35"/>
      <c r="C243" s="40"/>
      <c r="D243" s="26"/>
      <c r="E243" s="27" t="str">
        <f>IF(D243="","",#REF!)</f>
        <v/>
      </c>
      <c r="F243" s="27" t="str">
        <f t="shared" si="1"/>
        <v/>
      </c>
      <c r="G243" s="97"/>
    </row>
    <row r="244" spans="1:7" s="41" customFormat="1" ht="15.75" customHeight="1">
      <c r="A244" s="38"/>
      <c r="B244" s="35"/>
      <c r="C244" s="40"/>
      <c r="D244" s="26"/>
      <c r="E244" s="27" t="str">
        <f>IF(D244="","",#REF!)</f>
        <v/>
      </c>
      <c r="F244" s="27" t="str">
        <f t="shared" si="1"/>
        <v/>
      </c>
      <c r="G244" s="97"/>
    </row>
    <row r="245" spans="1:7" s="41" customFormat="1" ht="15.75" customHeight="1">
      <c r="A245" s="38"/>
      <c r="B245" s="35"/>
      <c r="C245" s="40"/>
      <c r="D245" s="26"/>
      <c r="E245" s="27" t="str">
        <f>IF(D245="","",#REF!)</f>
        <v/>
      </c>
      <c r="F245" s="27" t="str">
        <f t="shared" si="1"/>
        <v/>
      </c>
      <c r="G245" s="97"/>
    </row>
    <row r="246" spans="1:7" s="41" customFormat="1" ht="15.75" customHeight="1">
      <c r="A246" s="38"/>
      <c r="B246" s="35"/>
      <c r="C246" s="40"/>
      <c r="D246" s="26"/>
      <c r="E246" s="27" t="str">
        <f>IF(D246="","",#REF!)</f>
        <v/>
      </c>
      <c r="F246" s="27" t="str">
        <f t="shared" si="1"/>
        <v/>
      </c>
      <c r="G246" s="97"/>
    </row>
    <row r="247" spans="1:7" s="41" customFormat="1" ht="15.75" customHeight="1">
      <c r="A247" s="38"/>
      <c r="B247" s="35"/>
      <c r="C247" s="40"/>
      <c r="D247" s="26"/>
      <c r="E247" s="27" t="str">
        <f>IF(D247="","",#REF!)</f>
        <v/>
      </c>
      <c r="F247" s="27" t="str">
        <f t="shared" si="1"/>
        <v/>
      </c>
      <c r="G247" s="97"/>
    </row>
    <row r="248" spans="1:7" s="41" customFormat="1" ht="15.75" customHeight="1">
      <c r="A248" s="38"/>
      <c r="B248" s="35"/>
      <c r="C248" s="40"/>
      <c r="D248" s="26"/>
      <c r="E248" s="27" t="str">
        <f>IF(D248="","",#REF!)</f>
        <v/>
      </c>
      <c r="F248" s="27" t="str">
        <f t="shared" si="1"/>
        <v/>
      </c>
      <c r="G248" s="97"/>
    </row>
    <row r="249" spans="1:7" s="41" customFormat="1" ht="15.75" customHeight="1">
      <c r="A249" s="38"/>
      <c r="B249" s="35"/>
      <c r="C249" s="40"/>
      <c r="D249" s="26"/>
      <c r="E249" s="27" t="str">
        <f>IF(D249="","",#REF!)</f>
        <v/>
      </c>
      <c r="F249" s="27" t="str">
        <f t="shared" si="1"/>
        <v/>
      </c>
      <c r="G249" s="97"/>
    </row>
    <row r="250" spans="1:7" s="41" customFormat="1" ht="15.75" customHeight="1">
      <c r="A250" s="38"/>
      <c r="B250" s="35"/>
      <c r="C250" s="40"/>
      <c r="D250" s="26"/>
      <c r="E250" s="27" t="str">
        <f>IF(D250="","",#REF!)</f>
        <v/>
      </c>
      <c r="F250" s="27" t="str">
        <f t="shared" si="1"/>
        <v/>
      </c>
      <c r="G250" s="97"/>
    </row>
    <row r="251" spans="1:7" s="41" customFormat="1" ht="15.75" customHeight="1">
      <c r="A251" s="38"/>
      <c r="B251" s="35"/>
      <c r="C251" s="40"/>
      <c r="D251" s="26"/>
      <c r="E251" s="27" t="str">
        <f>IF(D251="","",#REF!)</f>
        <v/>
      </c>
      <c r="F251" s="27" t="str">
        <f t="shared" si="1"/>
        <v/>
      </c>
      <c r="G251" s="97"/>
    </row>
    <row r="252" spans="1:7" s="41" customFormat="1" ht="15.75" customHeight="1">
      <c r="A252" s="38"/>
      <c r="B252" s="35"/>
      <c r="C252" s="40"/>
      <c r="D252" s="26"/>
      <c r="E252" s="27" t="str">
        <f>IF(D252="","",#REF!)</f>
        <v/>
      </c>
      <c r="F252" s="27" t="str">
        <f t="shared" si="1"/>
        <v/>
      </c>
      <c r="G252" s="97"/>
    </row>
    <row r="253" spans="1:7" s="41" customFormat="1" ht="15.75" customHeight="1">
      <c r="A253" s="38"/>
      <c r="B253" s="35"/>
      <c r="C253" s="40"/>
      <c r="D253" s="26"/>
      <c r="E253" s="27" t="str">
        <f>IF(D253="","",#REF!)</f>
        <v/>
      </c>
      <c r="F253" s="27" t="str">
        <f t="shared" si="1"/>
        <v/>
      </c>
      <c r="G253" s="97"/>
    </row>
    <row r="254" spans="1:7" s="41" customFormat="1" ht="15.75" customHeight="1">
      <c r="A254" s="38"/>
      <c r="B254" s="35"/>
      <c r="C254" s="40"/>
      <c r="D254" s="26"/>
      <c r="E254" s="27" t="str">
        <f>IF(D254="","",#REF!)</f>
        <v/>
      </c>
      <c r="F254" s="27" t="str">
        <f t="shared" si="1"/>
        <v/>
      </c>
      <c r="G254" s="97"/>
    </row>
    <row r="255" spans="1:7" s="41" customFormat="1" ht="15.75" customHeight="1">
      <c r="A255" s="38"/>
      <c r="B255" s="35"/>
      <c r="C255" s="40"/>
      <c r="D255" s="26"/>
      <c r="E255" s="27" t="str">
        <f>IF(D255="","",#REF!)</f>
        <v/>
      </c>
      <c r="F255" s="27" t="str">
        <f t="shared" si="1"/>
        <v/>
      </c>
      <c r="G255" s="97"/>
    </row>
    <row r="256" spans="1:7" s="41" customFormat="1" ht="15.75" customHeight="1">
      <c r="A256" s="38"/>
      <c r="B256" s="35"/>
      <c r="C256" s="40"/>
      <c r="D256" s="26"/>
      <c r="E256" s="27" t="str">
        <f>IF(D256="","",#REF!)</f>
        <v/>
      </c>
      <c r="F256" s="27" t="str">
        <f t="shared" si="1"/>
        <v/>
      </c>
      <c r="G256" s="97"/>
    </row>
    <row r="257" spans="1:7" s="41" customFormat="1" ht="15.75" customHeight="1">
      <c r="A257" s="38"/>
      <c r="B257" s="35"/>
      <c r="C257" s="40"/>
      <c r="D257" s="26"/>
      <c r="E257" s="27" t="str">
        <f>IF(D257="","",#REF!)</f>
        <v/>
      </c>
      <c r="F257" s="27" t="str">
        <f t="shared" si="1"/>
        <v/>
      </c>
      <c r="G257" s="97"/>
    </row>
    <row r="258" spans="1:7" s="41" customFormat="1" ht="15.75" customHeight="1">
      <c r="A258" s="38"/>
      <c r="B258" s="35"/>
      <c r="C258" s="40"/>
      <c r="D258" s="26"/>
      <c r="E258" s="27" t="str">
        <f>IF(D258="","",#REF!)</f>
        <v/>
      </c>
      <c r="F258" s="27" t="str">
        <f t="shared" si="1"/>
        <v/>
      </c>
      <c r="G258" s="97"/>
    </row>
    <row r="259" spans="1:7" s="41" customFormat="1" ht="15.75" customHeight="1">
      <c r="A259" s="38"/>
      <c r="B259" s="35"/>
      <c r="C259" s="40"/>
      <c r="D259" s="26"/>
      <c r="E259" s="27" t="str">
        <f>IF(D259="","",#REF!)</f>
        <v/>
      </c>
      <c r="F259" s="27" t="str">
        <f t="shared" si="1"/>
        <v/>
      </c>
      <c r="G259" s="97"/>
    </row>
    <row r="260" spans="1:7" s="41" customFormat="1" ht="15.75" customHeight="1">
      <c r="A260" s="38"/>
      <c r="B260" s="35"/>
      <c r="C260" s="40"/>
      <c r="D260" s="26"/>
      <c r="E260" s="27" t="str">
        <f>IF(D260="","",#REF!)</f>
        <v/>
      </c>
      <c r="F260" s="27" t="str">
        <f t="shared" si="1"/>
        <v/>
      </c>
      <c r="G260" s="97"/>
    </row>
    <row r="261" spans="1:7" s="41" customFormat="1" ht="15.75" customHeight="1">
      <c r="A261" s="38"/>
      <c r="B261" s="35"/>
      <c r="C261" s="40"/>
      <c r="D261" s="26"/>
      <c r="E261" s="27" t="str">
        <f>IF(D261="","",#REF!)</f>
        <v/>
      </c>
      <c r="F261" s="27" t="str">
        <f t="shared" si="1"/>
        <v/>
      </c>
      <c r="G261" s="97"/>
    </row>
    <row r="262" spans="1:7" s="41" customFormat="1" ht="15.75" customHeight="1">
      <c r="A262" s="38"/>
      <c r="B262" s="35"/>
      <c r="C262" s="40"/>
      <c r="D262" s="26"/>
      <c r="E262" s="27" t="str">
        <f>IF(D262="","",#REF!)</f>
        <v/>
      </c>
      <c r="F262" s="27" t="str">
        <f t="shared" si="1"/>
        <v/>
      </c>
      <c r="G262" s="97"/>
    </row>
    <row r="263" spans="1:7" s="41" customFormat="1" ht="15.75" customHeight="1">
      <c r="A263" s="38"/>
      <c r="B263" s="35"/>
      <c r="C263" s="40"/>
      <c r="D263" s="26"/>
      <c r="E263" s="27" t="str">
        <f>IF(D263="","",#REF!)</f>
        <v/>
      </c>
      <c r="F263" s="27" t="str">
        <f t="shared" si="1"/>
        <v/>
      </c>
      <c r="G263" s="97"/>
    </row>
    <row r="264" spans="1:7" s="41" customFormat="1" ht="15.75" customHeight="1">
      <c r="A264" s="38"/>
      <c r="B264" s="35"/>
      <c r="C264" s="40"/>
      <c r="D264" s="26"/>
      <c r="E264" s="27" t="str">
        <f>IF(D264="","",#REF!)</f>
        <v/>
      </c>
      <c r="F264" s="27" t="str">
        <f t="shared" si="1"/>
        <v/>
      </c>
      <c r="G264" s="97"/>
    </row>
    <row r="265" spans="1:7" s="41" customFormat="1" ht="15.75" customHeight="1">
      <c r="A265" s="38"/>
      <c r="B265" s="35"/>
      <c r="C265" s="40"/>
      <c r="D265" s="26"/>
      <c r="E265" s="27" t="str">
        <f>IF(D265="","",#REF!)</f>
        <v/>
      </c>
      <c r="F265" s="27" t="str">
        <f t="shared" si="1"/>
        <v/>
      </c>
      <c r="G265" s="97"/>
    </row>
    <row r="266" spans="1:7" s="41" customFormat="1" ht="15.75" customHeight="1">
      <c r="A266" s="38"/>
      <c r="B266" s="35"/>
      <c r="C266" s="40"/>
      <c r="D266" s="26"/>
      <c r="E266" s="27" t="str">
        <f>IF(D266="","",#REF!)</f>
        <v/>
      </c>
      <c r="F266" s="27" t="str">
        <f t="shared" si="1"/>
        <v/>
      </c>
      <c r="G266" s="97"/>
    </row>
    <row r="267" spans="1:7" s="41" customFormat="1" ht="15.75" customHeight="1">
      <c r="A267" s="38"/>
      <c r="B267" s="35"/>
      <c r="C267" s="40"/>
      <c r="D267" s="26"/>
      <c r="E267" s="27" t="str">
        <f>IF(D267="","",#REF!)</f>
        <v/>
      </c>
      <c r="F267" s="27" t="str">
        <f t="shared" si="1"/>
        <v/>
      </c>
      <c r="G267" s="97"/>
    </row>
    <row r="268" spans="1:7" s="41" customFormat="1" ht="15.75" customHeight="1">
      <c r="A268" s="38"/>
      <c r="B268" s="35"/>
      <c r="C268" s="40"/>
      <c r="D268" s="26"/>
      <c r="E268" s="27" t="str">
        <f>IF(D268="","",#REF!)</f>
        <v/>
      </c>
      <c r="F268" s="27" t="str">
        <f t="shared" si="1"/>
        <v/>
      </c>
      <c r="G268" s="97"/>
    </row>
    <row r="269" spans="1:7" s="41" customFormat="1" ht="15.75" customHeight="1">
      <c r="A269" s="38"/>
      <c r="B269" s="35"/>
      <c r="C269" s="40"/>
      <c r="D269" s="26"/>
      <c r="E269" s="27" t="str">
        <f>IF(D269="","",#REF!)</f>
        <v/>
      </c>
      <c r="F269" s="27" t="str">
        <f t="shared" si="1"/>
        <v/>
      </c>
      <c r="G269" s="97"/>
    </row>
    <row r="270" spans="1:7" s="41" customFormat="1" ht="15.75" customHeight="1">
      <c r="A270" s="38"/>
      <c r="B270" s="35"/>
      <c r="C270" s="40"/>
      <c r="D270" s="26"/>
      <c r="E270" s="27" t="str">
        <f>IF(D270="","",#REF!)</f>
        <v/>
      </c>
      <c r="F270" s="27" t="str">
        <f t="shared" si="1"/>
        <v/>
      </c>
      <c r="G270" s="97"/>
    </row>
    <row r="271" spans="1:7" s="41" customFormat="1" ht="15.75" customHeight="1">
      <c r="A271" s="38"/>
      <c r="B271" s="35"/>
      <c r="C271" s="40"/>
      <c r="D271" s="26"/>
      <c r="E271" s="27" t="str">
        <f>IF(D271="","",#REF!)</f>
        <v/>
      </c>
      <c r="F271" s="27" t="str">
        <f t="shared" si="1"/>
        <v/>
      </c>
      <c r="G271" s="97"/>
    </row>
    <row r="272" spans="1:7" s="41" customFormat="1" ht="15.75" customHeight="1">
      <c r="A272" s="38"/>
      <c r="B272" s="35"/>
      <c r="C272" s="40"/>
      <c r="D272" s="26"/>
      <c r="E272" s="27" t="str">
        <f>IF(D272="","",#REF!)</f>
        <v/>
      </c>
      <c r="F272" s="27" t="str">
        <f t="shared" si="1"/>
        <v/>
      </c>
      <c r="G272" s="97"/>
    </row>
    <row r="273" spans="1:7" s="41" customFormat="1" ht="15.75" customHeight="1">
      <c r="A273" s="38"/>
      <c r="B273" s="35"/>
      <c r="C273" s="40"/>
      <c r="D273" s="26"/>
      <c r="E273" s="27" t="str">
        <f>IF(D273="","",#REF!)</f>
        <v/>
      </c>
      <c r="F273" s="27" t="str">
        <f aca="true" t="shared" si="2" ref="F273:F304">IF(E273="","",E273*1.21)</f>
        <v/>
      </c>
      <c r="G273" s="97"/>
    </row>
    <row r="274" spans="1:7" s="41" customFormat="1" ht="15.75" customHeight="1">
      <c r="A274" s="38"/>
      <c r="B274" s="35"/>
      <c r="C274" s="40"/>
      <c r="D274" s="26"/>
      <c r="E274" s="27" t="str">
        <f>IF(D274="","",#REF!)</f>
        <v/>
      </c>
      <c r="F274" s="27" t="str">
        <f t="shared" si="2"/>
        <v/>
      </c>
      <c r="G274" s="97"/>
    </row>
    <row r="275" spans="1:7" s="41" customFormat="1" ht="15.75" customHeight="1">
      <c r="A275" s="38"/>
      <c r="B275" s="35"/>
      <c r="C275" s="40"/>
      <c r="D275" s="26"/>
      <c r="E275" s="27" t="str">
        <f>IF(D275="","",#REF!)</f>
        <v/>
      </c>
      <c r="F275" s="27" t="str">
        <f t="shared" si="2"/>
        <v/>
      </c>
      <c r="G275" s="97"/>
    </row>
    <row r="276" spans="1:7" s="41" customFormat="1" ht="15.75" customHeight="1">
      <c r="A276" s="38"/>
      <c r="B276" s="35"/>
      <c r="C276" s="40"/>
      <c r="D276" s="26"/>
      <c r="E276" s="27" t="str">
        <f>IF(D276="","",#REF!)</f>
        <v/>
      </c>
      <c r="F276" s="27" t="str">
        <f t="shared" si="2"/>
        <v/>
      </c>
      <c r="G276" s="97"/>
    </row>
    <row r="277" spans="1:7" s="41" customFormat="1" ht="15.75" customHeight="1">
      <c r="A277" s="38"/>
      <c r="B277" s="35"/>
      <c r="C277" s="40"/>
      <c r="D277" s="26"/>
      <c r="E277" s="27" t="str">
        <f>IF(D277="","",#REF!)</f>
        <v/>
      </c>
      <c r="F277" s="27" t="str">
        <f t="shared" si="2"/>
        <v/>
      </c>
      <c r="G277" s="97"/>
    </row>
    <row r="278" spans="1:7" s="41" customFormat="1" ht="15.75" customHeight="1">
      <c r="A278" s="38"/>
      <c r="B278" s="35"/>
      <c r="C278" s="40"/>
      <c r="D278" s="26"/>
      <c r="E278" s="27" t="str">
        <f>IF(D278="","",#REF!)</f>
        <v/>
      </c>
      <c r="F278" s="27" t="str">
        <f t="shared" si="2"/>
        <v/>
      </c>
      <c r="G278" s="97"/>
    </row>
    <row r="279" spans="1:7" s="41" customFormat="1" ht="15.75" customHeight="1">
      <c r="A279" s="38"/>
      <c r="B279" s="35"/>
      <c r="C279" s="40"/>
      <c r="D279" s="26"/>
      <c r="E279" s="27" t="str">
        <f>IF(D279="","",#REF!)</f>
        <v/>
      </c>
      <c r="F279" s="27" t="str">
        <f t="shared" si="2"/>
        <v/>
      </c>
      <c r="G279" s="97"/>
    </row>
    <row r="280" spans="1:7" s="41" customFormat="1" ht="15.75" customHeight="1">
      <c r="A280" s="38"/>
      <c r="B280" s="35"/>
      <c r="C280" s="40"/>
      <c r="D280" s="26"/>
      <c r="E280" s="27" t="str">
        <f>IF(D280="","",#REF!)</f>
        <v/>
      </c>
      <c r="F280" s="27" t="str">
        <f t="shared" si="2"/>
        <v/>
      </c>
      <c r="G280" s="97"/>
    </row>
    <row r="281" spans="1:7" s="41" customFormat="1" ht="15.75" customHeight="1">
      <c r="A281" s="38"/>
      <c r="B281" s="35"/>
      <c r="C281" s="40"/>
      <c r="D281" s="26"/>
      <c r="E281" s="27" t="str">
        <f>IF(D281="","",#REF!)</f>
        <v/>
      </c>
      <c r="F281" s="27" t="str">
        <f t="shared" si="2"/>
        <v/>
      </c>
      <c r="G281" s="97"/>
    </row>
    <row r="282" spans="1:7" s="41" customFormat="1" ht="15.75" customHeight="1">
      <c r="A282" s="38"/>
      <c r="B282" s="35"/>
      <c r="C282" s="40"/>
      <c r="D282" s="26"/>
      <c r="E282" s="27" t="str">
        <f>IF(D282="","",#REF!)</f>
        <v/>
      </c>
      <c r="F282" s="27" t="str">
        <f t="shared" si="2"/>
        <v/>
      </c>
      <c r="G282" s="97"/>
    </row>
    <row r="283" spans="1:7" s="41" customFormat="1" ht="15.75" customHeight="1">
      <c r="A283" s="38"/>
      <c r="B283" s="35"/>
      <c r="C283" s="40"/>
      <c r="D283" s="26"/>
      <c r="E283" s="27" t="str">
        <f>IF(D283="","",#REF!)</f>
        <v/>
      </c>
      <c r="F283" s="27" t="str">
        <f t="shared" si="2"/>
        <v/>
      </c>
      <c r="G283" s="97"/>
    </row>
    <row r="284" spans="1:7" s="41" customFormat="1" ht="15.75" customHeight="1">
      <c r="A284" s="38"/>
      <c r="B284" s="35"/>
      <c r="C284" s="40"/>
      <c r="D284" s="26"/>
      <c r="E284" s="27" t="str">
        <f>IF(D284="","",#REF!)</f>
        <v/>
      </c>
      <c r="F284" s="27" t="str">
        <f t="shared" si="2"/>
        <v/>
      </c>
      <c r="G284" s="97"/>
    </row>
    <row r="285" spans="1:7" s="41" customFormat="1" ht="15.75" customHeight="1">
      <c r="A285" s="38"/>
      <c r="B285" s="35"/>
      <c r="C285" s="40"/>
      <c r="D285" s="26"/>
      <c r="E285" s="27" t="str">
        <f>IF(D285="","",#REF!)</f>
        <v/>
      </c>
      <c r="F285" s="27" t="str">
        <f t="shared" si="2"/>
        <v/>
      </c>
      <c r="G285" s="97"/>
    </row>
    <row r="286" spans="1:7" s="41" customFormat="1" ht="15.75" customHeight="1">
      <c r="A286" s="38"/>
      <c r="B286" s="35"/>
      <c r="C286" s="40"/>
      <c r="D286" s="26"/>
      <c r="E286" s="27" t="str">
        <f>IF(D286="","",#REF!)</f>
        <v/>
      </c>
      <c r="F286" s="27" t="str">
        <f t="shared" si="2"/>
        <v/>
      </c>
      <c r="G286" s="97"/>
    </row>
    <row r="287" spans="1:7" s="41" customFormat="1" ht="15.75" customHeight="1">
      <c r="A287" s="38"/>
      <c r="B287" s="35"/>
      <c r="C287" s="40"/>
      <c r="D287" s="26"/>
      <c r="E287" s="27" t="str">
        <f>IF(D287="","",#REF!)</f>
        <v/>
      </c>
      <c r="F287" s="27" t="str">
        <f t="shared" si="2"/>
        <v/>
      </c>
      <c r="G287" s="97"/>
    </row>
    <row r="288" spans="1:7" s="41" customFormat="1" ht="15.75" customHeight="1">
      <c r="A288" s="38"/>
      <c r="B288" s="35"/>
      <c r="C288" s="40"/>
      <c r="D288" s="26"/>
      <c r="E288" s="27" t="str">
        <f>IF(D288="","",#REF!)</f>
        <v/>
      </c>
      <c r="F288" s="27" t="str">
        <f t="shared" si="2"/>
        <v/>
      </c>
      <c r="G288" s="97"/>
    </row>
    <row r="289" spans="1:7" s="41" customFormat="1" ht="15.75" customHeight="1">
      <c r="A289" s="38"/>
      <c r="B289" s="35"/>
      <c r="C289" s="40"/>
      <c r="D289" s="26"/>
      <c r="E289" s="27" t="str">
        <f>IF(D289="","",#REF!)</f>
        <v/>
      </c>
      <c r="F289" s="27" t="str">
        <f t="shared" si="2"/>
        <v/>
      </c>
      <c r="G289" s="97"/>
    </row>
    <row r="290" spans="1:7" s="41" customFormat="1" ht="15.75" customHeight="1">
      <c r="A290" s="38"/>
      <c r="B290" s="35"/>
      <c r="C290" s="40"/>
      <c r="D290" s="26"/>
      <c r="E290" s="27" t="str">
        <f>IF(D290="","",#REF!)</f>
        <v/>
      </c>
      <c r="F290" s="27" t="str">
        <f t="shared" si="2"/>
        <v/>
      </c>
      <c r="G290" s="97"/>
    </row>
    <row r="291" spans="1:7" s="41" customFormat="1" ht="15.75" customHeight="1">
      <c r="A291" s="38"/>
      <c r="B291" s="35"/>
      <c r="C291" s="40"/>
      <c r="D291" s="26"/>
      <c r="E291" s="27" t="str">
        <f>IF(D291="","",#REF!)</f>
        <v/>
      </c>
      <c r="F291" s="27" t="str">
        <f t="shared" si="2"/>
        <v/>
      </c>
      <c r="G291" s="97"/>
    </row>
    <row r="292" spans="1:7" s="41" customFormat="1" ht="15.75" customHeight="1">
      <c r="A292" s="38"/>
      <c r="B292" s="35"/>
      <c r="C292" s="40"/>
      <c r="D292" s="26"/>
      <c r="E292" s="27" t="str">
        <f>IF(D292="","",#REF!)</f>
        <v/>
      </c>
      <c r="F292" s="27" t="str">
        <f t="shared" si="2"/>
        <v/>
      </c>
      <c r="G292" s="97"/>
    </row>
    <row r="293" spans="1:7" s="41" customFormat="1" ht="15.75" customHeight="1">
      <c r="A293" s="38"/>
      <c r="B293" s="35"/>
      <c r="C293" s="40"/>
      <c r="D293" s="26"/>
      <c r="E293" s="27" t="str">
        <f>IF(D293="","",#REF!)</f>
        <v/>
      </c>
      <c r="F293" s="27" t="str">
        <f t="shared" si="2"/>
        <v/>
      </c>
      <c r="G293" s="97"/>
    </row>
    <row r="294" spans="1:7" s="41" customFormat="1" ht="15.75" customHeight="1">
      <c r="A294" s="38"/>
      <c r="B294" s="35"/>
      <c r="C294" s="40"/>
      <c r="D294" s="26"/>
      <c r="E294" s="27" t="str">
        <f>IF(D294="","",#REF!)</f>
        <v/>
      </c>
      <c r="F294" s="27" t="str">
        <f t="shared" si="2"/>
        <v/>
      </c>
      <c r="G294" s="97"/>
    </row>
    <row r="295" spans="1:7" s="41" customFormat="1" ht="15.75" customHeight="1">
      <c r="A295" s="38"/>
      <c r="B295" s="35"/>
      <c r="C295" s="40"/>
      <c r="D295" s="26"/>
      <c r="E295" s="27" t="str">
        <f>IF(D295="","",#REF!)</f>
        <v/>
      </c>
      <c r="F295" s="27" t="str">
        <f t="shared" si="2"/>
        <v/>
      </c>
      <c r="G295" s="97"/>
    </row>
    <row r="296" spans="1:7" s="41" customFormat="1" ht="15.75" customHeight="1">
      <c r="A296" s="38"/>
      <c r="B296" s="35"/>
      <c r="C296" s="40"/>
      <c r="D296" s="26"/>
      <c r="E296" s="27" t="str">
        <f>IF(D296="","",#REF!)</f>
        <v/>
      </c>
      <c r="F296" s="27" t="str">
        <f t="shared" si="2"/>
        <v/>
      </c>
      <c r="G296" s="97"/>
    </row>
    <row r="297" spans="1:7" s="41" customFormat="1" ht="15.75" customHeight="1">
      <c r="A297" s="38"/>
      <c r="B297" s="35"/>
      <c r="C297" s="40"/>
      <c r="D297" s="26"/>
      <c r="E297" s="27" t="str">
        <f>IF(D297="","",#REF!)</f>
        <v/>
      </c>
      <c r="F297" s="27" t="str">
        <f t="shared" si="2"/>
        <v/>
      </c>
      <c r="G297" s="97"/>
    </row>
    <row r="298" spans="1:7" s="41" customFormat="1" ht="15.75" customHeight="1">
      <c r="A298" s="38"/>
      <c r="B298" s="35"/>
      <c r="C298" s="40"/>
      <c r="D298" s="26"/>
      <c r="E298" s="27" t="str">
        <f>IF(D298="","",#REF!)</f>
        <v/>
      </c>
      <c r="F298" s="27" t="str">
        <f t="shared" si="2"/>
        <v/>
      </c>
      <c r="G298" s="97"/>
    </row>
    <row r="299" spans="1:7" s="41" customFormat="1" ht="15.75" customHeight="1">
      <c r="A299" s="38"/>
      <c r="B299" s="35"/>
      <c r="C299" s="40"/>
      <c r="D299" s="26"/>
      <c r="E299" s="27" t="str">
        <f>IF(D299="","",#REF!)</f>
        <v/>
      </c>
      <c r="F299" s="27" t="str">
        <f t="shared" si="2"/>
        <v/>
      </c>
      <c r="G299" s="97"/>
    </row>
    <row r="300" spans="1:7" s="41" customFormat="1" ht="15.75" customHeight="1">
      <c r="A300" s="38"/>
      <c r="B300" s="35"/>
      <c r="C300" s="40"/>
      <c r="D300" s="26"/>
      <c r="E300" s="27" t="str">
        <f>IF(D300="","",#REF!)</f>
        <v/>
      </c>
      <c r="F300" s="27" t="str">
        <f t="shared" si="2"/>
        <v/>
      </c>
      <c r="G300" s="97"/>
    </row>
    <row r="301" spans="1:7" s="41" customFormat="1" ht="15.75" customHeight="1">
      <c r="A301" s="38"/>
      <c r="B301" s="35"/>
      <c r="C301" s="40"/>
      <c r="D301" s="26"/>
      <c r="E301" s="27" t="str">
        <f>IF(D301="","",#REF!)</f>
        <v/>
      </c>
      <c r="F301" s="27" t="str">
        <f t="shared" si="2"/>
        <v/>
      </c>
      <c r="G301" s="97"/>
    </row>
    <row r="302" spans="1:7" s="41" customFormat="1" ht="15.75" customHeight="1">
      <c r="A302" s="38"/>
      <c r="B302" s="35"/>
      <c r="C302" s="40"/>
      <c r="D302" s="26"/>
      <c r="E302" s="27" t="str">
        <f>IF(D302="","",#REF!)</f>
        <v/>
      </c>
      <c r="F302" s="27" t="str">
        <f t="shared" si="2"/>
        <v/>
      </c>
      <c r="G302" s="97"/>
    </row>
    <row r="303" spans="1:7" s="41" customFormat="1" ht="15.75" customHeight="1">
      <c r="A303" s="38"/>
      <c r="B303" s="35"/>
      <c r="C303" s="40"/>
      <c r="D303" s="26"/>
      <c r="E303" s="27" t="str">
        <f>IF(D303="","",#REF!)</f>
        <v/>
      </c>
      <c r="F303" s="27" t="str">
        <f t="shared" si="2"/>
        <v/>
      </c>
      <c r="G303" s="97"/>
    </row>
    <row r="304" spans="1:7" s="41" customFormat="1" ht="15.75" customHeight="1">
      <c r="A304" s="38"/>
      <c r="B304" s="35"/>
      <c r="C304" s="40"/>
      <c r="D304" s="26"/>
      <c r="E304" s="27" t="str">
        <f>IF(D304="","",#REF!)</f>
        <v/>
      </c>
      <c r="F304" s="27" t="str">
        <f t="shared" si="2"/>
        <v/>
      </c>
      <c r="G304" s="97"/>
    </row>
    <row r="305" spans="1:7" s="41" customFormat="1" ht="15.75" customHeight="1">
      <c r="A305" s="38"/>
      <c r="B305" s="35"/>
      <c r="C305" s="40"/>
      <c r="D305" s="26"/>
      <c r="E305" s="27" t="str">
        <f>IF(D305="","",#REF!)</f>
        <v/>
      </c>
      <c r="F305" s="27" t="str">
        <f aca="true" t="shared" si="3" ref="F305:F336">IF(E305="","",E305*1.21)</f>
        <v/>
      </c>
      <c r="G305" s="97"/>
    </row>
    <row r="306" spans="1:7" s="41" customFormat="1" ht="15.75" customHeight="1">
      <c r="A306" s="38"/>
      <c r="B306" s="35"/>
      <c r="C306" s="40"/>
      <c r="D306" s="26"/>
      <c r="E306" s="27" t="str">
        <f>IF(D306="","",#REF!)</f>
        <v/>
      </c>
      <c r="F306" s="27" t="str">
        <f t="shared" si="3"/>
        <v/>
      </c>
      <c r="G306" s="97"/>
    </row>
    <row r="307" spans="1:7" s="41" customFormat="1" ht="15.75" customHeight="1">
      <c r="A307" s="38"/>
      <c r="B307" s="35"/>
      <c r="C307" s="40"/>
      <c r="D307" s="26"/>
      <c r="E307" s="27" t="str">
        <f>IF(D307="","",#REF!)</f>
        <v/>
      </c>
      <c r="F307" s="27" t="str">
        <f t="shared" si="3"/>
        <v/>
      </c>
      <c r="G307" s="97"/>
    </row>
    <row r="308" spans="1:7" s="41" customFormat="1" ht="15.75" customHeight="1">
      <c r="A308" s="38"/>
      <c r="B308" s="35"/>
      <c r="C308" s="40"/>
      <c r="D308" s="26"/>
      <c r="E308" s="27" t="str">
        <f>IF(D308="","",#REF!)</f>
        <v/>
      </c>
      <c r="F308" s="27" t="str">
        <f t="shared" si="3"/>
        <v/>
      </c>
      <c r="G308" s="97"/>
    </row>
    <row r="309" spans="1:7" s="41" customFormat="1" ht="15.75" customHeight="1">
      <c r="A309" s="38"/>
      <c r="B309" s="35"/>
      <c r="C309" s="40"/>
      <c r="D309" s="26"/>
      <c r="E309" s="27" t="str">
        <f>IF(D309="","",#REF!)</f>
        <v/>
      </c>
      <c r="F309" s="27" t="str">
        <f t="shared" si="3"/>
        <v/>
      </c>
      <c r="G309" s="97"/>
    </row>
    <row r="310" spans="1:7" s="41" customFormat="1" ht="15.75" customHeight="1">
      <c r="A310" s="38"/>
      <c r="B310" s="35"/>
      <c r="C310" s="40"/>
      <c r="D310" s="26"/>
      <c r="E310" s="27" t="str">
        <f>IF(D310="","",#REF!)</f>
        <v/>
      </c>
      <c r="F310" s="27" t="str">
        <f t="shared" si="3"/>
        <v/>
      </c>
      <c r="G310" s="97"/>
    </row>
    <row r="311" spans="1:7" s="41" customFormat="1" ht="15.75" customHeight="1">
      <c r="A311" s="38"/>
      <c r="B311" s="35"/>
      <c r="C311" s="40"/>
      <c r="D311" s="26"/>
      <c r="E311" s="27" t="str">
        <f>IF(D311="","",#REF!)</f>
        <v/>
      </c>
      <c r="F311" s="27" t="str">
        <f t="shared" si="3"/>
        <v/>
      </c>
      <c r="G311" s="97"/>
    </row>
    <row r="312" spans="1:7" s="41" customFormat="1" ht="15.75" customHeight="1">
      <c r="A312" s="38"/>
      <c r="B312" s="35"/>
      <c r="C312" s="40"/>
      <c r="D312" s="26"/>
      <c r="E312" s="27" t="str">
        <f>IF(D312="","",#REF!)</f>
        <v/>
      </c>
      <c r="F312" s="27" t="str">
        <f t="shared" si="3"/>
        <v/>
      </c>
      <c r="G312" s="97"/>
    </row>
    <row r="313" spans="1:7" s="41" customFormat="1" ht="15.75" customHeight="1">
      <c r="A313" s="38"/>
      <c r="B313" s="35"/>
      <c r="C313" s="40"/>
      <c r="D313" s="26"/>
      <c r="E313" s="27" t="str">
        <f>IF(D313="","",#REF!)</f>
        <v/>
      </c>
      <c r="F313" s="27" t="str">
        <f t="shared" si="3"/>
        <v/>
      </c>
      <c r="G313" s="97"/>
    </row>
    <row r="314" spans="1:7" s="41" customFormat="1" ht="15.75" customHeight="1">
      <c r="A314" s="38"/>
      <c r="B314" s="35"/>
      <c r="C314" s="40"/>
      <c r="D314" s="26"/>
      <c r="E314" s="27" t="str">
        <f>IF(D314="","",#REF!)</f>
        <v/>
      </c>
      <c r="F314" s="27" t="str">
        <f t="shared" si="3"/>
        <v/>
      </c>
      <c r="G314" s="97"/>
    </row>
    <row r="315" spans="1:7" s="41" customFormat="1" ht="15.75" customHeight="1">
      <c r="A315" s="38"/>
      <c r="B315" s="35"/>
      <c r="C315" s="40"/>
      <c r="D315" s="26"/>
      <c r="E315" s="27" t="str">
        <f>IF(D315="","",#REF!)</f>
        <v/>
      </c>
      <c r="F315" s="27" t="str">
        <f t="shared" si="3"/>
        <v/>
      </c>
      <c r="G315" s="97"/>
    </row>
    <row r="316" spans="1:7" s="41" customFormat="1" ht="15.75" customHeight="1">
      <c r="A316" s="38"/>
      <c r="B316" s="35"/>
      <c r="C316" s="40"/>
      <c r="D316" s="26"/>
      <c r="E316" s="27" t="str">
        <f>IF(D316="","",#REF!)</f>
        <v/>
      </c>
      <c r="F316" s="27" t="str">
        <f t="shared" si="3"/>
        <v/>
      </c>
      <c r="G316" s="97"/>
    </row>
    <row r="317" spans="1:7" s="41" customFormat="1" ht="15.75" customHeight="1">
      <c r="A317" s="38"/>
      <c r="B317" s="35"/>
      <c r="C317" s="40"/>
      <c r="D317" s="26"/>
      <c r="E317" s="27" t="str">
        <f>IF(D317="","",#REF!)</f>
        <v/>
      </c>
      <c r="F317" s="27" t="str">
        <f t="shared" si="3"/>
        <v/>
      </c>
      <c r="G317" s="97"/>
    </row>
    <row r="318" spans="1:7" s="41" customFormat="1" ht="15.75" customHeight="1">
      <c r="A318" s="38"/>
      <c r="B318" s="35"/>
      <c r="C318" s="40"/>
      <c r="D318" s="26"/>
      <c r="E318" s="27" t="str">
        <f>IF(D318="","",#REF!)</f>
        <v/>
      </c>
      <c r="F318" s="27" t="str">
        <f t="shared" si="3"/>
        <v/>
      </c>
      <c r="G318" s="97"/>
    </row>
    <row r="319" spans="1:7" s="41" customFormat="1" ht="15.75" customHeight="1">
      <c r="A319" s="38"/>
      <c r="B319" s="35"/>
      <c r="C319" s="40"/>
      <c r="D319" s="26"/>
      <c r="E319" s="27" t="str">
        <f>IF(D319="","",#REF!)</f>
        <v/>
      </c>
      <c r="F319" s="27" t="str">
        <f t="shared" si="3"/>
        <v/>
      </c>
      <c r="G319" s="97"/>
    </row>
    <row r="320" spans="1:7" s="41" customFormat="1" ht="15.75" customHeight="1">
      <c r="A320" s="38"/>
      <c r="B320" s="35"/>
      <c r="C320" s="40"/>
      <c r="D320" s="26"/>
      <c r="E320" s="27" t="str">
        <f>IF(D320="","",#REF!)</f>
        <v/>
      </c>
      <c r="F320" s="27" t="str">
        <f t="shared" si="3"/>
        <v/>
      </c>
      <c r="G320" s="97"/>
    </row>
    <row r="321" spans="1:7" s="41" customFormat="1" ht="15.75" customHeight="1">
      <c r="A321" s="38"/>
      <c r="B321" s="35"/>
      <c r="C321" s="40"/>
      <c r="D321" s="26"/>
      <c r="E321" s="27" t="str">
        <f>IF(D321="","",#REF!)</f>
        <v/>
      </c>
      <c r="F321" s="27" t="str">
        <f t="shared" si="3"/>
        <v/>
      </c>
      <c r="G321" s="97"/>
    </row>
    <row r="322" spans="1:7" s="41" customFormat="1" ht="15.75" customHeight="1">
      <c r="A322" s="38"/>
      <c r="B322" s="35"/>
      <c r="C322" s="40"/>
      <c r="D322" s="26"/>
      <c r="E322" s="27" t="str">
        <f>IF(D322="","",#REF!)</f>
        <v/>
      </c>
      <c r="F322" s="27" t="str">
        <f t="shared" si="3"/>
        <v/>
      </c>
      <c r="G322" s="97"/>
    </row>
    <row r="323" spans="1:7" s="41" customFormat="1" ht="15.75" customHeight="1">
      <c r="A323" s="38"/>
      <c r="B323" s="35"/>
      <c r="C323" s="40"/>
      <c r="D323" s="26"/>
      <c r="E323" s="27" t="str">
        <f>IF(D323="","",#REF!)</f>
        <v/>
      </c>
      <c r="F323" s="27" t="str">
        <f t="shared" si="3"/>
        <v/>
      </c>
      <c r="G323" s="97"/>
    </row>
    <row r="324" spans="1:7" s="41" customFormat="1" ht="15.75" customHeight="1">
      <c r="A324" s="38"/>
      <c r="B324" s="35"/>
      <c r="C324" s="40"/>
      <c r="D324" s="26"/>
      <c r="E324" s="27" t="str">
        <f>IF(D324="","",#REF!)</f>
        <v/>
      </c>
      <c r="F324" s="27" t="str">
        <f t="shared" si="3"/>
        <v/>
      </c>
      <c r="G324" s="97"/>
    </row>
    <row r="325" spans="1:7" s="41" customFormat="1" ht="15.75" customHeight="1">
      <c r="A325" s="38"/>
      <c r="B325" s="35"/>
      <c r="C325" s="40"/>
      <c r="D325" s="26"/>
      <c r="E325" s="27" t="str">
        <f>IF(D325="","",#REF!)</f>
        <v/>
      </c>
      <c r="F325" s="27" t="str">
        <f t="shared" si="3"/>
        <v/>
      </c>
      <c r="G325" s="97"/>
    </row>
    <row r="326" spans="1:7" s="41" customFormat="1" ht="15.75" customHeight="1">
      <c r="A326" s="38"/>
      <c r="B326" s="35"/>
      <c r="C326" s="40"/>
      <c r="D326" s="26"/>
      <c r="E326" s="27" t="str">
        <f>IF(D326="","",#REF!)</f>
        <v/>
      </c>
      <c r="F326" s="27" t="str">
        <f t="shared" si="3"/>
        <v/>
      </c>
      <c r="G326" s="97"/>
    </row>
    <row r="327" spans="1:7" s="41" customFormat="1" ht="15.75" customHeight="1">
      <c r="A327" s="38"/>
      <c r="B327" s="35"/>
      <c r="C327" s="40"/>
      <c r="D327" s="26"/>
      <c r="E327" s="27" t="str">
        <f>IF(D327="","",#REF!)</f>
        <v/>
      </c>
      <c r="F327" s="27" t="str">
        <f t="shared" si="3"/>
        <v/>
      </c>
      <c r="G327" s="97"/>
    </row>
    <row r="328" spans="1:7" s="41" customFormat="1" ht="15.75" customHeight="1">
      <c r="A328" s="38"/>
      <c r="B328" s="35"/>
      <c r="C328" s="40"/>
      <c r="D328" s="26"/>
      <c r="E328" s="27" t="str">
        <f>IF(D328="","",#REF!)</f>
        <v/>
      </c>
      <c r="F328" s="27" t="str">
        <f t="shared" si="3"/>
        <v/>
      </c>
      <c r="G328" s="97"/>
    </row>
    <row r="329" spans="1:7" s="41" customFormat="1" ht="15.75" customHeight="1">
      <c r="A329" s="38"/>
      <c r="B329" s="35"/>
      <c r="C329" s="40"/>
      <c r="D329" s="26"/>
      <c r="E329" s="27" t="str">
        <f>IF(D329="","",#REF!)</f>
        <v/>
      </c>
      <c r="F329" s="27" t="str">
        <f t="shared" si="3"/>
        <v/>
      </c>
      <c r="G329" s="97"/>
    </row>
    <row r="330" spans="1:7" s="41" customFormat="1" ht="15.75" customHeight="1">
      <c r="A330" s="38"/>
      <c r="B330" s="35"/>
      <c r="C330" s="40"/>
      <c r="D330" s="26"/>
      <c r="E330" s="27" t="str">
        <f>IF(D330="","",#REF!)</f>
        <v/>
      </c>
      <c r="F330" s="27" t="str">
        <f t="shared" si="3"/>
        <v/>
      </c>
      <c r="G330" s="97"/>
    </row>
    <row r="331" spans="1:7" s="41" customFormat="1" ht="15.75" customHeight="1">
      <c r="A331" s="38"/>
      <c r="B331" s="35"/>
      <c r="C331" s="40"/>
      <c r="D331" s="26"/>
      <c r="E331" s="27" t="str">
        <f>IF(D331="","",#REF!)</f>
        <v/>
      </c>
      <c r="F331" s="27" t="str">
        <f t="shared" si="3"/>
        <v/>
      </c>
      <c r="G331" s="97"/>
    </row>
    <row r="332" spans="1:7" s="41" customFormat="1" ht="15.75" customHeight="1">
      <c r="A332" s="38"/>
      <c r="B332" s="35"/>
      <c r="C332" s="40"/>
      <c r="D332" s="26"/>
      <c r="E332" s="27" t="str">
        <f>IF(D332="","",#REF!)</f>
        <v/>
      </c>
      <c r="F332" s="27" t="str">
        <f t="shared" si="3"/>
        <v/>
      </c>
      <c r="G332" s="97"/>
    </row>
    <row r="333" spans="1:7" s="41" customFormat="1" ht="15.75" customHeight="1">
      <c r="A333" s="38"/>
      <c r="B333" s="35"/>
      <c r="C333" s="40"/>
      <c r="D333" s="26"/>
      <c r="E333" s="27" t="str">
        <f>IF(D333="","",#REF!)</f>
        <v/>
      </c>
      <c r="F333" s="27" t="str">
        <f t="shared" si="3"/>
        <v/>
      </c>
      <c r="G333" s="97"/>
    </row>
    <row r="334" spans="1:7" s="41" customFormat="1" ht="15.75" customHeight="1">
      <c r="A334" s="38"/>
      <c r="B334" s="35"/>
      <c r="C334" s="40"/>
      <c r="D334" s="26"/>
      <c r="E334" s="27" t="str">
        <f>IF(D334="","",#REF!)</f>
        <v/>
      </c>
      <c r="F334" s="27" t="str">
        <f t="shared" si="3"/>
        <v/>
      </c>
      <c r="G334" s="97"/>
    </row>
    <row r="335" spans="1:7" s="41" customFormat="1" ht="15.75" customHeight="1">
      <c r="A335" s="38"/>
      <c r="B335" s="35"/>
      <c r="C335" s="40"/>
      <c r="D335" s="26"/>
      <c r="E335" s="27" t="str">
        <f>IF(D335="","",#REF!)</f>
        <v/>
      </c>
      <c r="F335" s="27" t="str">
        <f t="shared" si="3"/>
        <v/>
      </c>
      <c r="G335" s="97"/>
    </row>
    <row r="336" spans="1:7" s="41" customFormat="1" ht="15.75" customHeight="1">
      <c r="A336" s="38"/>
      <c r="B336" s="35"/>
      <c r="C336" s="40"/>
      <c r="D336" s="26"/>
      <c r="E336" s="27" t="str">
        <f>IF(D336="","",#REF!)</f>
        <v/>
      </c>
      <c r="F336" s="27" t="str">
        <f t="shared" si="3"/>
        <v/>
      </c>
      <c r="G336" s="97"/>
    </row>
    <row r="337" spans="1:7" s="41" customFormat="1" ht="15.75" customHeight="1">
      <c r="A337" s="38"/>
      <c r="B337" s="35"/>
      <c r="C337" s="40"/>
      <c r="D337" s="26"/>
      <c r="E337" s="27" t="str">
        <f>IF(D337="","",#REF!)</f>
        <v/>
      </c>
      <c r="F337" s="27" t="str">
        <f aca="true" t="shared" si="4" ref="F337:F368">IF(E337="","",E337*1.21)</f>
        <v/>
      </c>
      <c r="G337" s="97"/>
    </row>
    <row r="338" spans="1:7" s="41" customFormat="1" ht="15.75" customHeight="1">
      <c r="A338" s="38"/>
      <c r="B338" s="35"/>
      <c r="C338" s="40"/>
      <c r="D338" s="26"/>
      <c r="E338" s="27" t="str">
        <f>IF(D338="","",#REF!)</f>
        <v/>
      </c>
      <c r="F338" s="27" t="str">
        <f t="shared" si="4"/>
        <v/>
      </c>
      <c r="G338" s="97"/>
    </row>
    <row r="339" spans="1:7" s="41" customFormat="1" ht="15.75" customHeight="1">
      <c r="A339" s="38"/>
      <c r="B339" s="35"/>
      <c r="C339" s="40"/>
      <c r="D339" s="26"/>
      <c r="E339" s="27" t="str">
        <f>IF(D339="","",#REF!)</f>
        <v/>
      </c>
      <c r="F339" s="27" t="str">
        <f t="shared" si="4"/>
        <v/>
      </c>
      <c r="G339" s="97"/>
    </row>
    <row r="340" spans="1:7" s="41" customFormat="1" ht="15.75" customHeight="1">
      <c r="A340" s="38"/>
      <c r="B340" s="35"/>
      <c r="C340" s="40"/>
      <c r="D340" s="26"/>
      <c r="E340" s="27" t="str">
        <f>IF(D340="","",#REF!)</f>
        <v/>
      </c>
      <c r="F340" s="27" t="str">
        <f t="shared" si="4"/>
        <v/>
      </c>
      <c r="G340" s="97"/>
    </row>
    <row r="341" spans="1:7" s="41" customFormat="1" ht="15.75" customHeight="1">
      <c r="A341" s="38"/>
      <c r="B341" s="35"/>
      <c r="C341" s="40"/>
      <c r="D341" s="26"/>
      <c r="E341" s="27" t="str">
        <f>IF(D341="","",#REF!)</f>
        <v/>
      </c>
      <c r="F341" s="27" t="str">
        <f t="shared" si="4"/>
        <v/>
      </c>
      <c r="G341" s="97"/>
    </row>
    <row r="342" spans="1:7" s="41" customFormat="1" ht="15.75" customHeight="1">
      <c r="A342" s="38"/>
      <c r="B342" s="35"/>
      <c r="C342" s="40"/>
      <c r="D342" s="26"/>
      <c r="E342" s="27" t="str">
        <f>IF(D342="","",#REF!)</f>
        <v/>
      </c>
      <c r="F342" s="27" t="str">
        <f t="shared" si="4"/>
        <v/>
      </c>
      <c r="G342" s="97"/>
    </row>
    <row r="343" spans="1:7" s="41" customFormat="1" ht="15.75" customHeight="1">
      <c r="A343" s="38"/>
      <c r="B343" s="35"/>
      <c r="C343" s="40"/>
      <c r="D343" s="26"/>
      <c r="E343" s="27" t="str">
        <f>IF(D343="","",#REF!)</f>
        <v/>
      </c>
      <c r="F343" s="27" t="str">
        <f t="shared" si="4"/>
        <v/>
      </c>
      <c r="G343" s="97"/>
    </row>
    <row r="344" spans="1:7" s="41" customFormat="1" ht="15.75" customHeight="1">
      <c r="A344" s="38"/>
      <c r="B344" s="35"/>
      <c r="C344" s="40"/>
      <c r="D344" s="26"/>
      <c r="E344" s="27" t="str">
        <f>IF(D344="","",#REF!)</f>
        <v/>
      </c>
      <c r="F344" s="27" t="str">
        <f t="shared" si="4"/>
        <v/>
      </c>
      <c r="G344" s="97"/>
    </row>
    <row r="345" spans="1:7" s="41" customFormat="1" ht="15.75" customHeight="1">
      <c r="A345" s="38"/>
      <c r="B345" s="35"/>
      <c r="C345" s="40"/>
      <c r="D345" s="26"/>
      <c r="E345" s="27" t="str">
        <f>IF(D345="","",#REF!)</f>
        <v/>
      </c>
      <c r="F345" s="27" t="str">
        <f t="shared" si="4"/>
        <v/>
      </c>
      <c r="G345" s="97"/>
    </row>
    <row r="346" spans="1:7" s="41" customFormat="1" ht="15.75" customHeight="1">
      <c r="A346" s="38"/>
      <c r="B346" s="35"/>
      <c r="C346" s="40"/>
      <c r="D346" s="26"/>
      <c r="E346" s="27" t="str">
        <f>IF(D346="","",#REF!)</f>
        <v/>
      </c>
      <c r="F346" s="27" t="str">
        <f t="shared" si="4"/>
        <v/>
      </c>
      <c r="G346" s="97"/>
    </row>
    <row r="347" spans="1:7" s="41" customFormat="1" ht="15.75" customHeight="1">
      <c r="A347" s="38"/>
      <c r="B347" s="35"/>
      <c r="C347" s="40"/>
      <c r="D347" s="26"/>
      <c r="E347" s="27" t="str">
        <f>IF(D347="","",#REF!)</f>
        <v/>
      </c>
      <c r="F347" s="27" t="str">
        <f t="shared" si="4"/>
        <v/>
      </c>
      <c r="G347" s="97"/>
    </row>
    <row r="348" spans="1:7" s="41" customFormat="1" ht="15.75" customHeight="1">
      <c r="A348" s="38"/>
      <c r="B348" s="35"/>
      <c r="C348" s="40"/>
      <c r="D348" s="26"/>
      <c r="E348" s="27" t="str">
        <f>IF(D348="","",#REF!)</f>
        <v/>
      </c>
      <c r="F348" s="27" t="str">
        <f t="shared" si="4"/>
        <v/>
      </c>
      <c r="G348" s="97"/>
    </row>
    <row r="349" spans="1:7" s="41" customFormat="1" ht="15.75" customHeight="1">
      <c r="A349" s="38"/>
      <c r="B349" s="35"/>
      <c r="C349" s="40"/>
      <c r="D349" s="26"/>
      <c r="E349" s="27" t="str">
        <f>IF(D349="","",#REF!)</f>
        <v/>
      </c>
      <c r="F349" s="27" t="str">
        <f t="shared" si="4"/>
        <v/>
      </c>
      <c r="G349" s="97"/>
    </row>
    <row r="350" spans="1:7" s="41" customFormat="1" ht="15.75" customHeight="1">
      <c r="A350" s="38"/>
      <c r="B350" s="35"/>
      <c r="C350" s="40"/>
      <c r="D350" s="26"/>
      <c r="E350" s="27" t="str">
        <f>IF(D350="","",#REF!)</f>
        <v/>
      </c>
      <c r="F350" s="27" t="str">
        <f t="shared" si="4"/>
        <v/>
      </c>
      <c r="G350" s="97"/>
    </row>
    <row r="351" spans="1:7" s="41" customFormat="1" ht="15.75" customHeight="1">
      <c r="A351" s="38"/>
      <c r="B351" s="35"/>
      <c r="C351" s="40"/>
      <c r="D351" s="26"/>
      <c r="E351" s="27" t="str">
        <f>IF(D351="","",#REF!)</f>
        <v/>
      </c>
      <c r="F351" s="27" t="str">
        <f t="shared" si="4"/>
        <v/>
      </c>
      <c r="G351" s="97"/>
    </row>
    <row r="352" spans="1:7" s="41" customFormat="1" ht="15.75" customHeight="1">
      <c r="A352" s="38"/>
      <c r="B352" s="35"/>
      <c r="C352" s="40"/>
      <c r="D352" s="26"/>
      <c r="E352" s="27" t="str">
        <f>IF(D352="","",#REF!)</f>
        <v/>
      </c>
      <c r="F352" s="27" t="str">
        <f t="shared" si="4"/>
        <v/>
      </c>
      <c r="G352" s="97"/>
    </row>
    <row r="353" spans="1:7" s="41" customFormat="1" ht="15.75" customHeight="1">
      <c r="A353" s="38"/>
      <c r="B353" s="35"/>
      <c r="C353" s="40"/>
      <c r="D353" s="26"/>
      <c r="E353" s="27" t="str">
        <f>IF(D353="","",#REF!)</f>
        <v/>
      </c>
      <c r="F353" s="27" t="str">
        <f t="shared" si="4"/>
        <v/>
      </c>
      <c r="G353" s="97"/>
    </row>
    <row r="354" spans="1:7" s="41" customFormat="1" ht="15.75" customHeight="1">
      <c r="A354" s="38"/>
      <c r="B354" s="35"/>
      <c r="C354" s="40"/>
      <c r="D354" s="26"/>
      <c r="E354" s="27" t="str">
        <f>IF(D354="","",#REF!)</f>
        <v/>
      </c>
      <c r="F354" s="27" t="str">
        <f t="shared" si="4"/>
        <v/>
      </c>
      <c r="G354" s="97"/>
    </row>
    <row r="355" spans="1:7" s="41" customFormat="1" ht="15.75" customHeight="1">
      <c r="A355" s="38"/>
      <c r="B355" s="35"/>
      <c r="C355" s="40"/>
      <c r="D355" s="26"/>
      <c r="E355" s="27" t="str">
        <f>IF(D355="","",#REF!)</f>
        <v/>
      </c>
      <c r="F355" s="27" t="str">
        <f t="shared" si="4"/>
        <v/>
      </c>
      <c r="G355" s="97"/>
    </row>
    <row r="356" spans="1:7" s="41" customFormat="1" ht="15.75" customHeight="1">
      <c r="A356" s="38"/>
      <c r="B356" s="35"/>
      <c r="C356" s="40"/>
      <c r="D356" s="26"/>
      <c r="E356" s="27" t="str">
        <f>IF(D356="","",#REF!)</f>
        <v/>
      </c>
      <c r="F356" s="27" t="str">
        <f t="shared" si="4"/>
        <v/>
      </c>
      <c r="G356" s="97"/>
    </row>
    <row r="357" spans="1:7" s="41" customFormat="1" ht="15.75" customHeight="1">
      <c r="A357" s="38"/>
      <c r="B357" s="35"/>
      <c r="C357" s="40"/>
      <c r="D357" s="26"/>
      <c r="E357" s="27" t="str">
        <f>IF(D357="","",#REF!)</f>
        <v/>
      </c>
      <c r="F357" s="27" t="str">
        <f t="shared" si="4"/>
        <v/>
      </c>
      <c r="G357" s="97"/>
    </row>
    <row r="358" spans="1:7" s="41" customFormat="1" ht="15.75" customHeight="1">
      <c r="A358" s="38"/>
      <c r="B358" s="35"/>
      <c r="C358" s="40"/>
      <c r="D358" s="26"/>
      <c r="E358" s="27" t="str">
        <f>IF(D358="","",#REF!)</f>
        <v/>
      </c>
      <c r="F358" s="27" t="str">
        <f t="shared" si="4"/>
        <v/>
      </c>
      <c r="G358" s="97"/>
    </row>
    <row r="359" spans="1:7" s="41" customFormat="1" ht="15.75" customHeight="1">
      <c r="A359" s="38"/>
      <c r="B359" s="35"/>
      <c r="C359" s="40"/>
      <c r="D359" s="26"/>
      <c r="E359" s="27" t="str">
        <f>IF(D359="","",#REF!)</f>
        <v/>
      </c>
      <c r="F359" s="27" t="str">
        <f t="shared" si="4"/>
        <v/>
      </c>
      <c r="G359" s="97"/>
    </row>
    <row r="360" spans="1:7" s="41" customFormat="1" ht="15.75" customHeight="1">
      <c r="A360" s="38"/>
      <c r="B360" s="35"/>
      <c r="C360" s="40"/>
      <c r="D360" s="26"/>
      <c r="E360" s="27" t="str">
        <f>IF(D360="","",#REF!)</f>
        <v/>
      </c>
      <c r="F360" s="27" t="str">
        <f t="shared" si="4"/>
        <v/>
      </c>
      <c r="G360" s="97"/>
    </row>
    <row r="361" spans="1:7" s="41" customFormat="1" ht="15.75" customHeight="1">
      <c r="A361" s="38"/>
      <c r="B361" s="35"/>
      <c r="C361" s="40"/>
      <c r="D361" s="26"/>
      <c r="E361" s="27" t="str">
        <f>IF(D361="","",#REF!)</f>
        <v/>
      </c>
      <c r="F361" s="27" t="str">
        <f t="shared" si="4"/>
        <v/>
      </c>
      <c r="G361" s="97"/>
    </row>
    <row r="362" spans="1:7" s="41" customFormat="1" ht="15.75" customHeight="1">
      <c r="A362" s="38"/>
      <c r="B362" s="35"/>
      <c r="C362" s="40"/>
      <c r="D362" s="26"/>
      <c r="E362" s="27" t="str">
        <f>IF(D362="","",#REF!)</f>
        <v/>
      </c>
      <c r="F362" s="27" t="str">
        <f t="shared" si="4"/>
        <v/>
      </c>
      <c r="G362" s="97"/>
    </row>
    <row r="363" spans="1:7" s="41" customFormat="1" ht="15.75" customHeight="1">
      <c r="A363" s="38"/>
      <c r="B363" s="35"/>
      <c r="C363" s="40"/>
      <c r="D363" s="26"/>
      <c r="E363" s="27" t="str">
        <f>IF(D363="","",#REF!)</f>
        <v/>
      </c>
      <c r="F363" s="27" t="str">
        <f t="shared" si="4"/>
        <v/>
      </c>
      <c r="G363" s="97"/>
    </row>
    <row r="364" spans="1:7" s="41" customFormat="1" ht="15.75" customHeight="1">
      <c r="A364" s="38"/>
      <c r="B364" s="35"/>
      <c r="C364" s="40"/>
      <c r="D364" s="26"/>
      <c r="E364" s="27" t="str">
        <f>IF(D364="","",#REF!)</f>
        <v/>
      </c>
      <c r="F364" s="27" t="str">
        <f t="shared" si="4"/>
        <v/>
      </c>
      <c r="G364" s="97"/>
    </row>
    <row r="365" spans="1:7" s="41" customFormat="1" ht="15.75" customHeight="1">
      <c r="A365" s="38"/>
      <c r="B365" s="35"/>
      <c r="C365" s="40"/>
      <c r="D365" s="26"/>
      <c r="E365" s="27" t="str">
        <f>IF(D365="","",#REF!)</f>
        <v/>
      </c>
      <c r="F365" s="27" t="str">
        <f t="shared" si="4"/>
        <v/>
      </c>
      <c r="G365" s="97"/>
    </row>
    <row r="366" spans="1:7" s="41" customFormat="1" ht="15.75" customHeight="1">
      <c r="A366" s="38"/>
      <c r="B366" s="35"/>
      <c r="C366" s="40"/>
      <c r="D366" s="26"/>
      <c r="E366" s="27" t="str">
        <f>IF(D366="","",#REF!)</f>
        <v/>
      </c>
      <c r="F366" s="27" t="str">
        <f t="shared" si="4"/>
        <v/>
      </c>
      <c r="G366" s="97"/>
    </row>
    <row r="367" spans="1:7" s="41" customFormat="1" ht="15.75" customHeight="1">
      <c r="A367" s="38"/>
      <c r="B367" s="35"/>
      <c r="C367" s="40"/>
      <c r="D367" s="26"/>
      <c r="E367" s="27" t="str">
        <f>IF(D367="","",#REF!)</f>
        <v/>
      </c>
      <c r="F367" s="27" t="str">
        <f t="shared" si="4"/>
        <v/>
      </c>
      <c r="G367" s="97"/>
    </row>
    <row r="368" spans="1:7" s="41" customFormat="1" ht="15.75" customHeight="1">
      <c r="A368" s="38"/>
      <c r="B368" s="35"/>
      <c r="C368" s="40"/>
      <c r="D368" s="26"/>
      <c r="E368" s="27" t="str">
        <f>IF(D368="","",#REF!)</f>
        <v/>
      </c>
      <c r="F368" s="27" t="str">
        <f t="shared" si="4"/>
        <v/>
      </c>
      <c r="G368" s="97"/>
    </row>
    <row r="369" spans="1:7" s="41" customFormat="1" ht="15.75" customHeight="1">
      <c r="A369" s="38"/>
      <c r="B369" s="35"/>
      <c r="C369" s="40"/>
      <c r="D369" s="26"/>
      <c r="E369" s="27" t="str">
        <f>IF(D369="","",#REF!)</f>
        <v/>
      </c>
      <c r="F369" s="27" t="str">
        <f aca="true" t="shared" si="5" ref="F369:F400">IF(E369="","",E369*1.21)</f>
        <v/>
      </c>
      <c r="G369" s="97"/>
    </row>
    <row r="370" spans="1:7" s="41" customFormat="1" ht="15.75" customHeight="1">
      <c r="A370" s="38"/>
      <c r="B370" s="35"/>
      <c r="C370" s="40"/>
      <c r="D370" s="26"/>
      <c r="E370" s="27" t="str">
        <f>IF(D370="","",#REF!)</f>
        <v/>
      </c>
      <c r="F370" s="27" t="str">
        <f t="shared" si="5"/>
        <v/>
      </c>
      <c r="G370" s="97"/>
    </row>
    <row r="371" spans="1:7" s="41" customFormat="1" ht="15.75" customHeight="1">
      <c r="A371" s="38"/>
      <c r="B371" s="35"/>
      <c r="C371" s="40"/>
      <c r="D371" s="26"/>
      <c r="E371" s="27" t="str">
        <f>IF(D371="","",#REF!)</f>
        <v/>
      </c>
      <c r="F371" s="27" t="str">
        <f t="shared" si="5"/>
        <v/>
      </c>
      <c r="G371" s="97"/>
    </row>
    <row r="372" spans="1:7" s="41" customFormat="1" ht="15.75" customHeight="1">
      <c r="A372" s="38"/>
      <c r="B372" s="35"/>
      <c r="C372" s="40"/>
      <c r="D372" s="26"/>
      <c r="E372" s="27" t="str">
        <f>IF(D372="","",#REF!)</f>
        <v/>
      </c>
      <c r="F372" s="27" t="str">
        <f t="shared" si="5"/>
        <v/>
      </c>
      <c r="G372" s="97"/>
    </row>
    <row r="373" spans="1:7" s="41" customFormat="1" ht="15.75" customHeight="1">
      <c r="A373" s="38"/>
      <c r="B373" s="35"/>
      <c r="C373" s="40"/>
      <c r="D373" s="26"/>
      <c r="E373" s="27" t="str">
        <f>IF(D373="","",#REF!)</f>
        <v/>
      </c>
      <c r="F373" s="27" t="str">
        <f t="shared" si="5"/>
        <v/>
      </c>
      <c r="G373" s="97"/>
    </row>
    <row r="374" spans="1:7" s="41" customFormat="1" ht="15.75" customHeight="1">
      <c r="A374" s="38"/>
      <c r="B374" s="35"/>
      <c r="C374" s="40"/>
      <c r="D374" s="26"/>
      <c r="E374" s="27" t="str">
        <f>IF(D374="","",#REF!)</f>
        <v/>
      </c>
      <c r="F374" s="27" t="str">
        <f t="shared" si="5"/>
        <v/>
      </c>
      <c r="G374" s="97"/>
    </row>
    <row r="375" spans="1:7" s="41" customFormat="1" ht="15.75" customHeight="1">
      <c r="A375" s="38"/>
      <c r="B375" s="35"/>
      <c r="C375" s="40"/>
      <c r="D375" s="26"/>
      <c r="E375" s="27" t="str">
        <f>IF(D375="","",#REF!)</f>
        <v/>
      </c>
      <c r="F375" s="27" t="str">
        <f t="shared" si="5"/>
        <v/>
      </c>
      <c r="G375" s="97"/>
    </row>
    <row r="376" spans="1:7" s="41" customFormat="1" ht="15.75" customHeight="1">
      <c r="A376" s="38"/>
      <c r="B376" s="35"/>
      <c r="C376" s="40"/>
      <c r="D376" s="26"/>
      <c r="E376" s="27" t="str">
        <f>IF(D376="","",#REF!)</f>
        <v/>
      </c>
      <c r="F376" s="27" t="str">
        <f t="shared" si="5"/>
        <v/>
      </c>
      <c r="G376" s="97"/>
    </row>
    <row r="377" spans="1:7" s="41" customFormat="1" ht="15.75" customHeight="1">
      <c r="A377" s="38"/>
      <c r="B377" s="35"/>
      <c r="C377" s="40"/>
      <c r="D377" s="26"/>
      <c r="E377" s="27" t="str">
        <f>IF(D377="","",#REF!)</f>
        <v/>
      </c>
      <c r="F377" s="27" t="str">
        <f t="shared" si="5"/>
        <v/>
      </c>
      <c r="G377" s="97"/>
    </row>
    <row r="378" spans="1:7" s="41" customFormat="1" ht="15.75" customHeight="1">
      <c r="A378" s="38"/>
      <c r="B378" s="35"/>
      <c r="C378" s="40"/>
      <c r="D378" s="26"/>
      <c r="E378" s="27" t="str">
        <f>IF(D378="","",#REF!)</f>
        <v/>
      </c>
      <c r="F378" s="27" t="str">
        <f t="shared" si="5"/>
        <v/>
      </c>
      <c r="G378" s="97"/>
    </row>
    <row r="379" spans="1:7" s="41" customFormat="1" ht="15.75" customHeight="1">
      <c r="A379" s="38"/>
      <c r="B379" s="35"/>
      <c r="C379" s="40"/>
      <c r="D379" s="26"/>
      <c r="E379" s="27" t="str">
        <f>IF(D379="","",#REF!)</f>
        <v/>
      </c>
      <c r="F379" s="27" t="str">
        <f t="shared" si="5"/>
        <v/>
      </c>
      <c r="G379" s="97"/>
    </row>
    <row r="380" spans="1:7" s="41" customFormat="1" ht="15.75" customHeight="1">
      <c r="A380" s="38"/>
      <c r="B380" s="35"/>
      <c r="C380" s="40"/>
      <c r="D380" s="26"/>
      <c r="E380" s="27" t="str">
        <f>IF(D380="","",#REF!)</f>
        <v/>
      </c>
      <c r="F380" s="27" t="str">
        <f t="shared" si="5"/>
        <v/>
      </c>
      <c r="G380" s="97"/>
    </row>
    <row r="381" spans="1:7" s="41" customFormat="1" ht="15.75" customHeight="1">
      <c r="A381" s="38"/>
      <c r="B381" s="35"/>
      <c r="C381" s="40"/>
      <c r="D381" s="26"/>
      <c r="E381" s="27" t="str">
        <f>IF(D381="","",#REF!)</f>
        <v/>
      </c>
      <c r="F381" s="27" t="str">
        <f t="shared" si="5"/>
        <v/>
      </c>
      <c r="G381" s="97"/>
    </row>
    <row r="382" spans="1:7" s="41" customFormat="1" ht="15.75" customHeight="1">
      <c r="A382" s="38"/>
      <c r="B382" s="35"/>
      <c r="C382" s="40"/>
      <c r="D382" s="26"/>
      <c r="E382" s="27" t="str">
        <f>IF(D382="","",#REF!)</f>
        <v/>
      </c>
      <c r="F382" s="27" t="str">
        <f t="shared" si="5"/>
        <v/>
      </c>
      <c r="G382" s="97"/>
    </row>
    <row r="383" spans="1:7" s="41" customFormat="1" ht="15.75" customHeight="1">
      <c r="A383" s="38"/>
      <c r="B383" s="35"/>
      <c r="C383" s="40"/>
      <c r="D383" s="26"/>
      <c r="E383" s="27" t="str">
        <f>IF(D383="","",#REF!)</f>
        <v/>
      </c>
      <c r="F383" s="27" t="str">
        <f t="shared" si="5"/>
        <v/>
      </c>
      <c r="G383" s="97"/>
    </row>
    <row r="384" spans="1:7" s="41" customFormat="1" ht="15.75" customHeight="1">
      <c r="A384" s="38"/>
      <c r="B384" s="35"/>
      <c r="C384" s="40"/>
      <c r="D384" s="26"/>
      <c r="E384" s="27" t="str">
        <f>IF(D384="","",#REF!)</f>
        <v/>
      </c>
      <c r="F384" s="27" t="str">
        <f t="shared" si="5"/>
        <v/>
      </c>
      <c r="G384" s="97"/>
    </row>
    <row r="385" spans="1:7" s="41" customFormat="1" ht="15.75" customHeight="1">
      <c r="A385" s="38"/>
      <c r="B385" s="35"/>
      <c r="C385" s="40"/>
      <c r="D385" s="26"/>
      <c r="E385" s="27" t="str">
        <f>IF(D385="","",#REF!)</f>
        <v/>
      </c>
      <c r="F385" s="27" t="str">
        <f t="shared" si="5"/>
        <v/>
      </c>
      <c r="G385" s="97"/>
    </row>
    <row r="386" spans="1:7" s="41" customFormat="1" ht="15.75" customHeight="1">
      <c r="A386" s="38"/>
      <c r="B386" s="35"/>
      <c r="C386" s="40"/>
      <c r="D386" s="26"/>
      <c r="E386" s="27" t="str">
        <f>IF(D386="","",#REF!)</f>
        <v/>
      </c>
      <c r="F386" s="27" t="str">
        <f t="shared" si="5"/>
        <v/>
      </c>
      <c r="G386" s="97"/>
    </row>
    <row r="387" spans="1:7" s="41" customFormat="1" ht="15.75" customHeight="1">
      <c r="A387" s="38"/>
      <c r="B387" s="35"/>
      <c r="C387" s="40"/>
      <c r="D387" s="26"/>
      <c r="E387" s="27" t="str">
        <f>IF(D387="","",#REF!)</f>
        <v/>
      </c>
      <c r="F387" s="27" t="str">
        <f t="shared" si="5"/>
        <v/>
      </c>
      <c r="G387" s="97"/>
    </row>
    <row r="388" spans="1:7" s="41" customFormat="1" ht="15.75" customHeight="1">
      <c r="A388" s="38"/>
      <c r="B388" s="35"/>
      <c r="C388" s="40"/>
      <c r="D388" s="26"/>
      <c r="E388" s="27" t="str">
        <f>IF(D388="","",#REF!)</f>
        <v/>
      </c>
      <c r="F388" s="27" t="str">
        <f t="shared" si="5"/>
        <v/>
      </c>
      <c r="G388" s="97"/>
    </row>
    <row r="389" spans="1:7" s="41" customFormat="1" ht="15.75" customHeight="1">
      <c r="A389" s="38"/>
      <c r="B389" s="35"/>
      <c r="C389" s="40"/>
      <c r="D389" s="26"/>
      <c r="E389" s="27" t="str">
        <f>IF(D389="","",#REF!)</f>
        <v/>
      </c>
      <c r="F389" s="27" t="str">
        <f t="shared" si="5"/>
        <v/>
      </c>
      <c r="G389" s="97"/>
    </row>
    <row r="390" spans="1:7" s="41" customFormat="1" ht="15.75" customHeight="1">
      <c r="A390" s="38"/>
      <c r="B390" s="35"/>
      <c r="C390" s="40"/>
      <c r="D390" s="26"/>
      <c r="E390" s="27" t="str">
        <f>IF(D390="","",#REF!)</f>
        <v/>
      </c>
      <c r="F390" s="27" t="str">
        <f t="shared" si="5"/>
        <v/>
      </c>
      <c r="G390" s="97"/>
    </row>
    <row r="391" spans="1:7" s="41" customFormat="1" ht="15.75" customHeight="1">
      <c r="A391" s="38"/>
      <c r="B391" s="35"/>
      <c r="C391" s="40"/>
      <c r="D391" s="26"/>
      <c r="E391" s="27" t="str">
        <f>IF(D391="","",#REF!)</f>
        <v/>
      </c>
      <c r="F391" s="27" t="str">
        <f t="shared" si="5"/>
        <v/>
      </c>
      <c r="G391" s="97"/>
    </row>
    <row r="392" spans="1:7" s="41" customFormat="1" ht="15.75" customHeight="1">
      <c r="A392" s="38"/>
      <c r="B392" s="35"/>
      <c r="C392" s="40"/>
      <c r="D392" s="26"/>
      <c r="E392" s="27" t="str">
        <f>IF(D392="","",#REF!)</f>
        <v/>
      </c>
      <c r="F392" s="27" t="str">
        <f t="shared" si="5"/>
        <v/>
      </c>
      <c r="G392" s="97"/>
    </row>
    <row r="393" spans="1:7" s="41" customFormat="1" ht="15.75" customHeight="1">
      <c r="A393" s="38"/>
      <c r="B393" s="35"/>
      <c r="C393" s="40"/>
      <c r="D393" s="26"/>
      <c r="E393" s="27" t="str">
        <f>IF(D393="","",#REF!)</f>
        <v/>
      </c>
      <c r="F393" s="27" t="str">
        <f t="shared" si="5"/>
        <v/>
      </c>
      <c r="G393" s="97"/>
    </row>
    <row r="394" spans="1:7" s="41" customFormat="1" ht="15.75" customHeight="1">
      <c r="A394" s="38"/>
      <c r="B394" s="35"/>
      <c r="C394" s="40"/>
      <c r="D394" s="26"/>
      <c r="E394" s="27" t="str">
        <f>IF(D394="","",#REF!)</f>
        <v/>
      </c>
      <c r="F394" s="27" t="str">
        <f t="shared" si="5"/>
        <v/>
      </c>
      <c r="G394" s="97"/>
    </row>
    <row r="395" spans="1:7" s="41" customFormat="1" ht="15.75" customHeight="1">
      <c r="A395" s="38"/>
      <c r="B395" s="35"/>
      <c r="C395" s="40"/>
      <c r="D395" s="26"/>
      <c r="E395" s="27" t="str">
        <f>IF(D395="","",#REF!)</f>
        <v/>
      </c>
      <c r="F395" s="27" t="str">
        <f t="shared" si="5"/>
        <v/>
      </c>
      <c r="G395" s="97"/>
    </row>
    <row r="396" spans="1:7" s="41" customFormat="1" ht="15.75" customHeight="1">
      <c r="A396" s="38"/>
      <c r="B396" s="35"/>
      <c r="C396" s="40"/>
      <c r="D396" s="26"/>
      <c r="E396" s="27" t="str">
        <f>IF(D396="","",#REF!)</f>
        <v/>
      </c>
      <c r="F396" s="27" t="str">
        <f t="shared" si="5"/>
        <v/>
      </c>
      <c r="G396" s="97"/>
    </row>
    <row r="397" spans="1:7" s="41" customFormat="1" ht="15.75" customHeight="1">
      <c r="A397" s="38"/>
      <c r="B397" s="35"/>
      <c r="C397" s="40"/>
      <c r="D397" s="26"/>
      <c r="E397" s="27" t="str">
        <f>IF(D397="","",#REF!)</f>
        <v/>
      </c>
      <c r="F397" s="27" t="str">
        <f t="shared" si="5"/>
        <v/>
      </c>
      <c r="G397" s="97"/>
    </row>
    <row r="398" spans="1:7" s="41" customFormat="1" ht="15.75" customHeight="1">
      <c r="A398" s="38"/>
      <c r="B398" s="35"/>
      <c r="C398" s="40"/>
      <c r="D398" s="26"/>
      <c r="E398" s="27" t="str">
        <f>IF(D398="","",#REF!)</f>
        <v/>
      </c>
      <c r="F398" s="27" t="str">
        <f t="shared" si="5"/>
        <v/>
      </c>
      <c r="G398" s="97"/>
    </row>
    <row r="399" spans="1:7" s="41" customFormat="1" ht="15.75" customHeight="1">
      <c r="A399" s="38"/>
      <c r="B399" s="35"/>
      <c r="C399" s="40"/>
      <c r="D399" s="26"/>
      <c r="E399" s="27" t="str">
        <f>IF(D399="","",#REF!)</f>
        <v/>
      </c>
      <c r="F399" s="27" t="str">
        <f t="shared" si="5"/>
        <v/>
      </c>
      <c r="G399" s="97"/>
    </row>
    <row r="400" spans="1:7" s="41" customFormat="1" ht="15.75" customHeight="1">
      <c r="A400" s="38"/>
      <c r="B400" s="35"/>
      <c r="C400" s="40"/>
      <c r="D400" s="26"/>
      <c r="E400" s="27" t="str">
        <f>IF(D400="","",#REF!)</f>
        <v/>
      </c>
      <c r="F400" s="27" t="str">
        <f t="shared" si="5"/>
        <v/>
      </c>
      <c r="G400" s="97"/>
    </row>
    <row r="401" spans="1:7" s="41" customFormat="1" ht="15.75" customHeight="1">
      <c r="A401" s="38"/>
      <c r="B401" s="35"/>
      <c r="C401" s="40"/>
      <c r="D401" s="26"/>
      <c r="E401" s="27" t="str">
        <f>IF(D401="","",#REF!)</f>
        <v/>
      </c>
      <c r="F401" s="27" t="str">
        <f aca="true" t="shared" si="6" ref="F401:F430">IF(E401="","",E401*1.21)</f>
        <v/>
      </c>
      <c r="G401" s="97"/>
    </row>
    <row r="402" spans="1:7" s="41" customFormat="1" ht="15.75" customHeight="1">
      <c r="A402" s="38"/>
      <c r="B402" s="35"/>
      <c r="C402" s="40"/>
      <c r="D402" s="26"/>
      <c r="E402" s="27" t="str">
        <f>IF(D402="","",#REF!)</f>
        <v/>
      </c>
      <c r="F402" s="27" t="str">
        <f t="shared" si="6"/>
        <v/>
      </c>
      <c r="G402" s="97"/>
    </row>
    <row r="403" spans="1:7" s="41" customFormat="1" ht="15.75" customHeight="1">
      <c r="A403" s="38"/>
      <c r="B403" s="35"/>
      <c r="C403" s="40"/>
      <c r="D403" s="26"/>
      <c r="E403" s="27" t="str">
        <f>IF(D403="","",#REF!)</f>
        <v/>
      </c>
      <c r="F403" s="27" t="str">
        <f t="shared" si="6"/>
        <v/>
      </c>
      <c r="G403" s="97"/>
    </row>
    <row r="404" spans="1:7" s="41" customFormat="1" ht="15.75" customHeight="1">
      <c r="A404" s="38"/>
      <c r="B404" s="35"/>
      <c r="C404" s="40"/>
      <c r="D404" s="26"/>
      <c r="E404" s="27" t="str">
        <f>IF(D404="","",#REF!)</f>
        <v/>
      </c>
      <c r="F404" s="27" t="str">
        <f t="shared" si="6"/>
        <v/>
      </c>
      <c r="G404" s="97"/>
    </row>
    <row r="405" spans="1:7" s="41" customFormat="1" ht="15.75" customHeight="1">
      <c r="A405" s="38"/>
      <c r="B405" s="35"/>
      <c r="C405" s="40"/>
      <c r="D405" s="26"/>
      <c r="E405" s="27" t="str">
        <f>IF(D405="","",#REF!)</f>
        <v/>
      </c>
      <c r="F405" s="27" t="str">
        <f t="shared" si="6"/>
        <v/>
      </c>
      <c r="G405" s="97"/>
    </row>
    <row r="406" spans="1:7" s="41" customFormat="1" ht="15.75" customHeight="1">
      <c r="A406" s="38"/>
      <c r="B406" s="35"/>
      <c r="C406" s="40"/>
      <c r="D406" s="26"/>
      <c r="E406" s="27" t="str">
        <f>IF(D406="","",#REF!)</f>
        <v/>
      </c>
      <c r="F406" s="27" t="str">
        <f t="shared" si="6"/>
        <v/>
      </c>
      <c r="G406" s="97"/>
    </row>
    <row r="407" spans="1:7" s="41" customFormat="1" ht="15.75" customHeight="1">
      <c r="A407" s="38"/>
      <c r="B407" s="35"/>
      <c r="C407" s="40"/>
      <c r="D407" s="26"/>
      <c r="E407" s="27" t="str">
        <f>IF(D407="","",#REF!)</f>
        <v/>
      </c>
      <c r="F407" s="27" t="str">
        <f t="shared" si="6"/>
        <v/>
      </c>
      <c r="G407" s="97"/>
    </row>
    <row r="408" spans="1:7" s="41" customFormat="1" ht="15.75" customHeight="1">
      <c r="A408" s="38"/>
      <c r="B408" s="35"/>
      <c r="C408" s="40"/>
      <c r="D408" s="26"/>
      <c r="E408" s="27" t="str">
        <f>IF(D408="","",#REF!)</f>
        <v/>
      </c>
      <c r="F408" s="27" t="str">
        <f t="shared" si="6"/>
        <v/>
      </c>
      <c r="G408" s="97"/>
    </row>
    <row r="409" spans="1:7" s="41" customFormat="1" ht="15.75" customHeight="1">
      <c r="A409" s="38"/>
      <c r="B409" s="35"/>
      <c r="C409" s="40"/>
      <c r="D409" s="26"/>
      <c r="E409" s="27" t="str">
        <f>IF(D409="","",#REF!)</f>
        <v/>
      </c>
      <c r="F409" s="27" t="str">
        <f t="shared" si="6"/>
        <v/>
      </c>
      <c r="G409" s="97"/>
    </row>
    <row r="410" spans="1:7" s="41" customFormat="1" ht="15.75" customHeight="1">
      <c r="A410" s="38"/>
      <c r="B410" s="35"/>
      <c r="C410" s="40"/>
      <c r="D410" s="26"/>
      <c r="E410" s="27" t="str">
        <f>IF(D410="","",#REF!)</f>
        <v/>
      </c>
      <c r="F410" s="27" t="str">
        <f t="shared" si="6"/>
        <v/>
      </c>
      <c r="G410" s="97"/>
    </row>
    <row r="411" spans="1:7" s="41" customFormat="1" ht="15.75" customHeight="1">
      <c r="A411" s="38"/>
      <c r="B411" s="35"/>
      <c r="C411" s="40"/>
      <c r="D411" s="26"/>
      <c r="E411" s="27" t="str">
        <f>IF(D411="","",#REF!)</f>
        <v/>
      </c>
      <c r="F411" s="27" t="str">
        <f t="shared" si="6"/>
        <v/>
      </c>
      <c r="G411" s="97"/>
    </row>
    <row r="412" spans="1:7" s="41" customFormat="1" ht="15.75" customHeight="1">
      <c r="A412" s="38"/>
      <c r="B412" s="35"/>
      <c r="C412" s="40"/>
      <c r="D412" s="26"/>
      <c r="E412" s="27" t="str">
        <f>IF(D412="","",#REF!)</f>
        <v/>
      </c>
      <c r="F412" s="27" t="str">
        <f t="shared" si="6"/>
        <v/>
      </c>
      <c r="G412" s="97"/>
    </row>
    <row r="413" spans="1:7" s="41" customFormat="1" ht="15.75" customHeight="1">
      <c r="A413" s="38"/>
      <c r="B413" s="35"/>
      <c r="C413" s="40"/>
      <c r="D413" s="26"/>
      <c r="E413" s="27" t="str">
        <f>IF(D413="","",#REF!)</f>
        <v/>
      </c>
      <c r="F413" s="27" t="str">
        <f t="shared" si="6"/>
        <v/>
      </c>
      <c r="G413" s="97"/>
    </row>
    <row r="414" spans="1:7" s="41" customFormat="1" ht="15.75" customHeight="1">
      <c r="A414" s="38"/>
      <c r="B414" s="35"/>
      <c r="C414" s="40"/>
      <c r="D414" s="26"/>
      <c r="E414" s="27" t="str">
        <f>IF(D414="","",#REF!)</f>
        <v/>
      </c>
      <c r="F414" s="27" t="str">
        <f t="shared" si="6"/>
        <v/>
      </c>
      <c r="G414" s="97"/>
    </row>
    <row r="415" spans="1:7" s="41" customFormat="1" ht="15.75" customHeight="1">
      <c r="A415" s="38"/>
      <c r="B415" s="35"/>
      <c r="C415" s="40"/>
      <c r="D415" s="26"/>
      <c r="E415" s="27" t="str">
        <f>IF(D415="","",#REF!)</f>
        <v/>
      </c>
      <c r="F415" s="27" t="str">
        <f t="shared" si="6"/>
        <v/>
      </c>
      <c r="G415" s="97"/>
    </row>
    <row r="416" spans="1:7" s="41" customFormat="1" ht="15.75" customHeight="1">
      <c r="A416" s="38"/>
      <c r="B416" s="35"/>
      <c r="C416" s="40"/>
      <c r="D416" s="26"/>
      <c r="E416" s="27" t="str">
        <f>IF(D416="","",#REF!)</f>
        <v/>
      </c>
      <c r="F416" s="27" t="str">
        <f t="shared" si="6"/>
        <v/>
      </c>
      <c r="G416" s="97"/>
    </row>
    <row r="417" spans="1:7" s="41" customFormat="1" ht="15.75" customHeight="1">
      <c r="A417" s="38"/>
      <c r="B417" s="35"/>
      <c r="C417" s="40"/>
      <c r="D417" s="26"/>
      <c r="E417" s="27" t="str">
        <f>IF(D417="","",#REF!)</f>
        <v/>
      </c>
      <c r="F417" s="27" t="str">
        <f t="shared" si="6"/>
        <v/>
      </c>
      <c r="G417" s="97"/>
    </row>
    <row r="418" spans="1:7" s="41" customFormat="1" ht="15.75" customHeight="1">
      <c r="A418" s="38"/>
      <c r="B418" s="35"/>
      <c r="C418" s="40"/>
      <c r="D418" s="26"/>
      <c r="E418" s="27" t="str">
        <f>IF(D418="","",#REF!)</f>
        <v/>
      </c>
      <c r="F418" s="27" t="str">
        <f t="shared" si="6"/>
        <v/>
      </c>
      <c r="G418" s="97"/>
    </row>
    <row r="419" spans="1:7" s="41" customFormat="1" ht="15.75" customHeight="1">
      <c r="A419" s="38"/>
      <c r="B419" s="35"/>
      <c r="C419" s="40"/>
      <c r="D419" s="26"/>
      <c r="E419" s="27" t="str">
        <f>IF(D419="","",#REF!)</f>
        <v/>
      </c>
      <c r="F419" s="27" t="str">
        <f t="shared" si="6"/>
        <v/>
      </c>
      <c r="G419" s="97"/>
    </row>
    <row r="420" spans="1:7" s="41" customFormat="1" ht="15.75" customHeight="1">
      <c r="A420" s="38"/>
      <c r="B420" s="35"/>
      <c r="C420" s="40"/>
      <c r="D420" s="26"/>
      <c r="E420" s="27" t="str">
        <f>IF(D420="","",#REF!)</f>
        <v/>
      </c>
      <c r="F420" s="27" t="str">
        <f t="shared" si="6"/>
        <v/>
      </c>
      <c r="G420" s="97"/>
    </row>
    <row r="421" spans="1:7" s="41" customFormat="1" ht="15.75" customHeight="1">
      <c r="A421" s="38"/>
      <c r="B421" s="35"/>
      <c r="C421" s="40"/>
      <c r="D421" s="26"/>
      <c r="E421" s="27" t="str">
        <f>IF(D421="","",#REF!)</f>
        <v/>
      </c>
      <c r="F421" s="27" t="str">
        <f t="shared" si="6"/>
        <v/>
      </c>
      <c r="G421" s="97"/>
    </row>
    <row r="422" spans="1:7" s="41" customFormat="1" ht="15.75" customHeight="1">
      <c r="A422" s="38"/>
      <c r="B422" s="35"/>
      <c r="C422" s="40"/>
      <c r="D422" s="26"/>
      <c r="E422" s="27" t="str">
        <f>IF(D422="","",#REF!)</f>
        <v/>
      </c>
      <c r="F422" s="27" t="str">
        <f t="shared" si="6"/>
        <v/>
      </c>
      <c r="G422" s="97"/>
    </row>
    <row r="423" spans="1:7" s="41" customFormat="1" ht="15.75" customHeight="1">
      <c r="A423" s="38"/>
      <c r="B423" s="35"/>
      <c r="C423" s="40"/>
      <c r="D423" s="26"/>
      <c r="E423" s="27" t="str">
        <f>IF(D423="","",#REF!)</f>
        <v/>
      </c>
      <c r="F423" s="27" t="str">
        <f t="shared" si="6"/>
        <v/>
      </c>
      <c r="G423" s="97"/>
    </row>
    <row r="424" spans="1:7" s="41" customFormat="1" ht="15.75" customHeight="1">
      <c r="A424" s="38"/>
      <c r="B424" s="35"/>
      <c r="C424" s="40"/>
      <c r="D424" s="26"/>
      <c r="E424" s="27" t="str">
        <f>IF(D424="","",#REF!)</f>
        <v/>
      </c>
      <c r="F424" s="27" t="str">
        <f t="shared" si="6"/>
        <v/>
      </c>
      <c r="G424" s="97"/>
    </row>
    <row r="425" spans="1:7" s="41" customFormat="1" ht="15.75" customHeight="1">
      <c r="A425" s="38"/>
      <c r="B425" s="35"/>
      <c r="C425" s="40"/>
      <c r="D425" s="26"/>
      <c r="E425" s="27" t="str">
        <f>IF(D425="","",#REF!)</f>
        <v/>
      </c>
      <c r="F425" s="27" t="str">
        <f t="shared" si="6"/>
        <v/>
      </c>
      <c r="G425" s="97"/>
    </row>
    <row r="426" spans="1:7" s="41" customFormat="1" ht="15.75" customHeight="1">
      <c r="A426" s="38"/>
      <c r="B426" s="35"/>
      <c r="C426" s="40"/>
      <c r="D426" s="26"/>
      <c r="E426" s="27" t="str">
        <f>IF(D426="","",#REF!)</f>
        <v/>
      </c>
      <c r="F426" s="27" t="str">
        <f t="shared" si="6"/>
        <v/>
      </c>
      <c r="G426" s="97"/>
    </row>
    <row r="427" spans="1:7" s="41" customFormat="1" ht="15.75" customHeight="1">
      <c r="A427" s="38"/>
      <c r="B427" s="35"/>
      <c r="C427" s="40"/>
      <c r="D427" s="26"/>
      <c r="E427" s="27" t="str">
        <f>IF(D427="","",#REF!)</f>
        <v/>
      </c>
      <c r="F427" s="27" t="str">
        <f t="shared" si="6"/>
        <v/>
      </c>
      <c r="G427" s="97"/>
    </row>
    <row r="428" spans="1:7" s="41" customFormat="1" ht="15.75" customHeight="1">
      <c r="A428" s="38"/>
      <c r="B428" s="35"/>
      <c r="C428" s="40"/>
      <c r="D428" s="26"/>
      <c r="E428" s="27" t="str">
        <f>IF(D428="","",#REF!)</f>
        <v/>
      </c>
      <c r="F428" s="27" t="str">
        <f t="shared" si="6"/>
        <v/>
      </c>
      <c r="G428" s="97"/>
    </row>
    <row r="429" spans="1:7" s="41" customFormat="1" ht="15.75" customHeight="1">
      <c r="A429" s="38"/>
      <c r="B429" s="35"/>
      <c r="C429" s="40"/>
      <c r="D429" s="26"/>
      <c r="E429" s="27" t="str">
        <f>IF(D429="","",#REF!)</f>
        <v/>
      </c>
      <c r="F429" s="27" t="str">
        <f t="shared" si="6"/>
        <v/>
      </c>
      <c r="G429" s="97"/>
    </row>
    <row r="430" spans="1:7" s="41" customFormat="1" ht="15.75" customHeight="1">
      <c r="A430" s="38"/>
      <c r="B430" s="35"/>
      <c r="C430" s="40"/>
      <c r="D430" s="26"/>
      <c r="E430" s="27" t="str">
        <f>IF(D430="","",#REF!)</f>
        <v/>
      </c>
      <c r="F430" s="27" t="str">
        <f t="shared" si="6"/>
        <v/>
      </c>
      <c r="G430" s="97"/>
    </row>
    <row r="431" spans="1:7" s="41" customFormat="1" ht="15.75" customHeight="1">
      <c r="A431" s="38"/>
      <c r="B431" s="35"/>
      <c r="C431" s="40"/>
      <c r="D431" s="26"/>
      <c r="E431" s="27" t="str">
        <f>IF(D431="","",#REF!)</f>
        <v/>
      </c>
      <c r="F431" s="27" t="str">
        <f aca="true" t="shared" si="7" ref="F431:F494">IF(E431="","",E431*1.21)</f>
        <v/>
      </c>
      <c r="G431" s="97"/>
    </row>
    <row r="432" spans="1:7" s="41" customFormat="1" ht="15.75" customHeight="1">
      <c r="A432" s="38"/>
      <c r="B432" s="35"/>
      <c r="C432" s="40"/>
      <c r="D432" s="26"/>
      <c r="E432" s="27" t="str">
        <f>IF(D432="","",#REF!)</f>
        <v/>
      </c>
      <c r="F432" s="27" t="str">
        <f t="shared" si="7"/>
        <v/>
      </c>
      <c r="G432" s="97"/>
    </row>
    <row r="433" spans="1:7" s="41" customFormat="1" ht="15.75" customHeight="1">
      <c r="A433" s="38"/>
      <c r="B433" s="35"/>
      <c r="C433" s="40"/>
      <c r="D433" s="26"/>
      <c r="E433" s="27" t="str">
        <f>IF(D433="","",#REF!)</f>
        <v/>
      </c>
      <c r="F433" s="27" t="str">
        <f t="shared" si="7"/>
        <v/>
      </c>
      <c r="G433" s="97"/>
    </row>
    <row r="434" spans="1:7" s="41" customFormat="1" ht="15.75" customHeight="1">
      <c r="A434" s="38"/>
      <c r="B434" s="35"/>
      <c r="C434" s="40"/>
      <c r="D434" s="26"/>
      <c r="E434" s="27" t="str">
        <f>IF(D434="","",#REF!)</f>
        <v/>
      </c>
      <c r="F434" s="27" t="str">
        <f t="shared" si="7"/>
        <v/>
      </c>
      <c r="G434" s="97"/>
    </row>
    <row r="435" spans="1:7" s="41" customFormat="1" ht="15.75" customHeight="1">
      <c r="A435" s="38"/>
      <c r="B435" s="35"/>
      <c r="C435" s="40"/>
      <c r="D435" s="26"/>
      <c r="E435" s="27" t="str">
        <f>IF(D435="","",#REF!)</f>
        <v/>
      </c>
      <c r="F435" s="27" t="str">
        <f t="shared" si="7"/>
        <v/>
      </c>
      <c r="G435" s="97"/>
    </row>
    <row r="436" spans="1:7" s="41" customFormat="1" ht="15.75" customHeight="1">
      <c r="A436" s="38"/>
      <c r="B436" s="35"/>
      <c r="C436" s="40"/>
      <c r="D436" s="26"/>
      <c r="E436" s="27" t="str">
        <f>IF(D436="","",#REF!)</f>
        <v/>
      </c>
      <c r="F436" s="27" t="str">
        <f t="shared" si="7"/>
        <v/>
      </c>
      <c r="G436" s="97"/>
    </row>
    <row r="437" spans="1:7" s="41" customFormat="1" ht="15.75" customHeight="1">
      <c r="A437" s="38"/>
      <c r="B437" s="35"/>
      <c r="C437" s="40"/>
      <c r="D437" s="26"/>
      <c r="E437" s="27" t="str">
        <f>IF(D437="","",#REF!)</f>
        <v/>
      </c>
      <c r="F437" s="27" t="str">
        <f t="shared" si="7"/>
        <v/>
      </c>
      <c r="G437" s="97"/>
    </row>
    <row r="438" spans="1:7" s="41" customFormat="1" ht="15.75" customHeight="1">
      <c r="A438" s="38"/>
      <c r="B438" s="35"/>
      <c r="C438" s="40"/>
      <c r="D438" s="26"/>
      <c r="E438" s="27" t="str">
        <f>IF(D438="","",#REF!)</f>
        <v/>
      </c>
      <c r="F438" s="27" t="str">
        <f t="shared" si="7"/>
        <v/>
      </c>
      <c r="G438" s="97"/>
    </row>
    <row r="439" spans="1:7" s="41" customFormat="1" ht="15.75" customHeight="1">
      <c r="A439" s="38"/>
      <c r="B439" s="35"/>
      <c r="C439" s="40"/>
      <c r="D439" s="26"/>
      <c r="E439" s="27" t="str">
        <f>IF(D439="","",#REF!)</f>
        <v/>
      </c>
      <c r="F439" s="27" t="str">
        <f t="shared" si="7"/>
        <v/>
      </c>
      <c r="G439" s="97"/>
    </row>
    <row r="440" spans="1:7" s="41" customFormat="1" ht="15.75" customHeight="1">
      <c r="A440" s="38"/>
      <c r="B440" s="35"/>
      <c r="C440" s="40"/>
      <c r="D440" s="26"/>
      <c r="E440" s="27" t="str">
        <f>IF(D440="","",#REF!)</f>
        <v/>
      </c>
      <c r="F440" s="27" t="str">
        <f t="shared" si="7"/>
        <v/>
      </c>
      <c r="G440" s="97"/>
    </row>
    <row r="441" spans="1:7" s="41" customFormat="1" ht="15.75" customHeight="1">
      <c r="A441" s="38"/>
      <c r="B441" s="35"/>
      <c r="C441" s="40"/>
      <c r="D441" s="26"/>
      <c r="E441" s="27" t="str">
        <f>IF(D441="","",#REF!)</f>
        <v/>
      </c>
      <c r="F441" s="27" t="str">
        <f t="shared" si="7"/>
        <v/>
      </c>
      <c r="G441" s="97"/>
    </row>
    <row r="442" spans="1:7" s="41" customFormat="1" ht="15.75" customHeight="1">
      <c r="A442" s="38"/>
      <c r="B442" s="35"/>
      <c r="C442" s="40"/>
      <c r="D442" s="26"/>
      <c r="E442" s="27" t="str">
        <f>IF(D442="","",#REF!)</f>
        <v/>
      </c>
      <c r="F442" s="27" t="str">
        <f t="shared" si="7"/>
        <v/>
      </c>
      <c r="G442" s="97"/>
    </row>
    <row r="443" spans="1:7" s="41" customFormat="1" ht="15.75" customHeight="1">
      <c r="A443" s="38"/>
      <c r="B443" s="35"/>
      <c r="C443" s="40"/>
      <c r="D443" s="26"/>
      <c r="E443" s="27" t="str">
        <f>IF(D443="","",#REF!)</f>
        <v/>
      </c>
      <c r="F443" s="27" t="str">
        <f t="shared" si="7"/>
        <v/>
      </c>
      <c r="G443" s="97"/>
    </row>
    <row r="444" spans="1:7" s="41" customFormat="1" ht="15.75" customHeight="1">
      <c r="A444" s="38"/>
      <c r="B444" s="35"/>
      <c r="C444" s="40"/>
      <c r="D444" s="26"/>
      <c r="E444" s="27" t="str">
        <f>IF(D444="","",#REF!)</f>
        <v/>
      </c>
      <c r="F444" s="27" t="str">
        <f t="shared" si="7"/>
        <v/>
      </c>
      <c r="G444" s="97"/>
    </row>
    <row r="445" spans="1:7" s="41" customFormat="1" ht="15.75" customHeight="1">
      <c r="A445" s="38"/>
      <c r="B445" s="35"/>
      <c r="C445" s="40"/>
      <c r="D445" s="26"/>
      <c r="E445" s="27" t="str">
        <f>IF(D445="","",#REF!)</f>
        <v/>
      </c>
      <c r="F445" s="27" t="str">
        <f t="shared" si="7"/>
        <v/>
      </c>
      <c r="G445" s="97"/>
    </row>
    <row r="446" spans="1:7" s="41" customFormat="1" ht="15.75" customHeight="1">
      <c r="A446" s="38"/>
      <c r="B446" s="35"/>
      <c r="C446" s="40"/>
      <c r="D446" s="26"/>
      <c r="E446" s="27" t="str">
        <f>IF(D446="","",#REF!)</f>
        <v/>
      </c>
      <c r="F446" s="27" t="str">
        <f t="shared" si="7"/>
        <v/>
      </c>
      <c r="G446" s="97"/>
    </row>
    <row r="447" spans="1:7" s="41" customFormat="1" ht="15.75" customHeight="1">
      <c r="A447" s="38"/>
      <c r="B447" s="35"/>
      <c r="C447" s="40"/>
      <c r="D447" s="26"/>
      <c r="E447" s="27" t="str">
        <f>IF(D447="","",#REF!)</f>
        <v/>
      </c>
      <c r="F447" s="27" t="str">
        <f t="shared" si="7"/>
        <v/>
      </c>
      <c r="G447" s="97"/>
    </row>
    <row r="448" spans="1:7" s="41" customFormat="1" ht="15.75" customHeight="1">
      <c r="A448" s="38"/>
      <c r="B448" s="35"/>
      <c r="C448" s="40"/>
      <c r="D448" s="26"/>
      <c r="E448" s="27" t="str">
        <f>IF(D448="","",#REF!)</f>
        <v/>
      </c>
      <c r="F448" s="27" t="str">
        <f t="shared" si="7"/>
        <v/>
      </c>
      <c r="G448" s="97"/>
    </row>
    <row r="449" spans="1:7" s="41" customFormat="1" ht="15.75" customHeight="1">
      <c r="A449" s="38"/>
      <c r="B449" s="35"/>
      <c r="C449" s="40"/>
      <c r="D449" s="26"/>
      <c r="E449" s="27" t="str">
        <f>IF(D449="","",#REF!)</f>
        <v/>
      </c>
      <c r="F449" s="27" t="str">
        <f t="shared" si="7"/>
        <v/>
      </c>
      <c r="G449" s="97"/>
    </row>
    <row r="450" spans="1:7" s="41" customFormat="1" ht="15.75" customHeight="1">
      <c r="A450" s="38"/>
      <c r="B450" s="35"/>
      <c r="C450" s="40"/>
      <c r="D450" s="26"/>
      <c r="E450" s="27" t="str">
        <f>IF(D450="","",#REF!)</f>
        <v/>
      </c>
      <c r="F450" s="27" t="str">
        <f t="shared" si="7"/>
        <v/>
      </c>
      <c r="G450" s="97"/>
    </row>
    <row r="451" spans="1:7" s="41" customFormat="1" ht="15.75" customHeight="1">
      <c r="A451" s="38"/>
      <c r="B451" s="35"/>
      <c r="C451" s="40"/>
      <c r="D451" s="26"/>
      <c r="E451" s="27" t="str">
        <f>IF(D451="","",#REF!)</f>
        <v/>
      </c>
      <c r="F451" s="27" t="str">
        <f t="shared" si="7"/>
        <v/>
      </c>
      <c r="G451" s="97"/>
    </row>
    <row r="452" spans="1:7" s="41" customFormat="1" ht="15.75" customHeight="1">
      <c r="A452" s="38"/>
      <c r="B452" s="35"/>
      <c r="C452" s="40"/>
      <c r="D452" s="26"/>
      <c r="E452" s="27" t="str">
        <f>IF(D452="","",#REF!)</f>
        <v/>
      </c>
      <c r="F452" s="27" t="str">
        <f t="shared" si="7"/>
        <v/>
      </c>
      <c r="G452" s="97"/>
    </row>
    <row r="453" spans="1:7" s="41" customFormat="1" ht="15.75" customHeight="1">
      <c r="A453" s="38"/>
      <c r="B453" s="35"/>
      <c r="C453" s="40"/>
      <c r="D453" s="26"/>
      <c r="E453" s="27" t="str">
        <f>IF(D453="","",#REF!)</f>
        <v/>
      </c>
      <c r="F453" s="27" t="str">
        <f t="shared" si="7"/>
        <v/>
      </c>
      <c r="G453" s="97"/>
    </row>
    <row r="454" spans="1:7" s="41" customFormat="1" ht="15.75" customHeight="1">
      <c r="A454" s="38"/>
      <c r="B454" s="35"/>
      <c r="C454" s="40"/>
      <c r="D454" s="26"/>
      <c r="E454" s="27" t="str">
        <f>IF(D454="","",#REF!)</f>
        <v/>
      </c>
      <c r="F454" s="27" t="str">
        <f t="shared" si="7"/>
        <v/>
      </c>
      <c r="G454" s="97"/>
    </row>
    <row r="455" spans="1:7" s="41" customFormat="1" ht="15.75" customHeight="1">
      <c r="A455" s="38"/>
      <c r="B455" s="35"/>
      <c r="C455" s="40"/>
      <c r="D455" s="26"/>
      <c r="E455" s="27" t="str">
        <f>IF(D455="","",#REF!)</f>
        <v/>
      </c>
      <c r="F455" s="27" t="str">
        <f t="shared" si="7"/>
        <v/>
      </c>
      <c r="G455" s="97"/>
    </row>
    <row r="456" spans="1:7" s="41" customFormat="1" ht="15.75" customHeight="1">
      <c r="A456" s="38"/>
      <c r="B456" s="35"/>
      <c r="C456" s="40"/>
      <c r="D456" s="26"/>
      <c r="E456" s="27" t="str">
        <f>IF(D456="","",#REF!)</f>
        <v/>
      </c>
      <c r="F456" s="27" t="str">
        <f t="shared" si="7"/>
        <v/>
      </c>
      <c r="G456" s="97"/>
    </row>
    <row r="457" spans="1:7" s="41" customFormat="1" ht="15.75" customHeight="1">
      <c r="A457" s="38"/>
      <c r="B457" s="35"/>
      <c r="C457" s="40"/>
      <c r="D457" s="26"/>
      <c r="E457" s="27" t="str">
        <f>IF(D457="","",#REF!)</f>
        <v/>
      </c>
      <c r="F457" s="27" t="str">
        <f t="shared" si="7"/>
        <v/>
      </c>
      <c r="G457" s="97"/>
    </row>
    <row r="458" spans="1:7" s="41" customFormat="1" ht="15.75" customHeight="1">
      <c r="A458" s="38"/>
      <c r="B458" s="35"/>
      <c r="C458" s="40"/>
      <c r="D458" s="26"/>
      <c r="E458" s="27" t="str">
        <f>IF(D458="","",#REF!)</f>
        <v/>
      </c>
      <c r="F458" s="27" t="str">
        <f t="shared" si="7"/>
        <v/>
      </c>
      <c r="G458" s="97"/>
    </row>
    <row r="459" spans="1:7" s="41" customFormat="1" ht="15.75" customHeight="1">
      <c r="A459" s="38"/>
      <c r="B459" s="35"/>
      <c r="C459" s="40"/>
      <c r="D459" s="26"/>
      <c r="E459" s="27" t="str">
        <f>IF(D459="","",#REF!)</f>
        <v/>
      </c>
      <c r="F459" s="27" t="str">
        <f t="shared" si="7"/>
        <v/>
      </c>
      <c r="G459" s="97"/>
    </row>
    <row r="460" spans="1:7" s="41" customFormat="1" ht="15.75" customHeight="1">
      <c r="A460" s="38"/>
      <c r="B460" s="35"/>
      <c r="C460" s="40"/>
      <c r="D460" s="26"/>
      <c r="E460" s="27" t="str">
        <f>IF(D460="","",#REF!)</f>
        <v/>
      </c>
      <c r="F460" s="27" t="str">
        <f t="shared" si="7"/>
        <v/>
      </c>
      <c r="G460" s="97"/>
    </row>
    <row r="461" spans="1:7" s="41" customFormat="1" ht="15.75" customHeight="1">
      <c r="A461" s="38"/>
      <c r="B461" s="35"/>
      <c r="C461" s="40"/>
      <c r="D461" s="26"/>
      <c r="E461" s="27" t="str">
        <f>IF(D461="","",#REF!)</f>
        <v/>
      </c>
      <c r="F461" s="27" t="str">
        <f t="shared" si="7"/>
        <v/>
      </c>
      <c r="G461" s="97"/>
    </row>
    <row r="462" spans="1:7" s="41" customFormat="1" ht="15.75" customHeight="1">
      <c r="A462" s="38"/>
      <c r="B462" s="35"/>
      <c r="C462" s="40"/>
      <c r="D462" s="26"/>
      <c r="E462" s="27" t="str">
        <f>IF(D462="","",#REF!)</f>
        <v/>
      </c>
      <c r="F462" s="27" t="str">
        <f t="shared" si="7"/>
        <v/>
      </c>
      <c r="G462" s="97"/>
    </row>
    <row r="463" spans="1:7" s="41" customFormat="1" ht="15.75" customHeight="1">
      <c r="A463" s="38"/>
      <c r="B463" s="35"/>
      <c r="C463" s="40"/>
      <c r="D463" s="26"/>
      <c r="E463" s="27" t="str">
        <f>IF(D463="","",#REF!)</f>
        <v/>
      </c>
      <c r="F463" s="27" t="str">
        <f t="shared" si="7"/>
        <v/>
      </c>
      <c r="G463" s="97"/>
    </row>
    <row r="464" spans="1:7" s="41" customFormat="1" ht="15.75" customHeight="1">
      <c r="A464" s="38"/>
      <c r="B464" s="35"/>
      <c r="C464" s="40"/>
      <c r="D464" s="26"/>
      <c r="E464" s="27" t="str">
        <f>IF(D464="","",#REF!)</f>
        <v/>
      </c>
      <c r="F464" s="27" t="str">
        <f t="shared" si="7"/>
        <v/>
      </c>
      <c r="G464" s="97"/>
    </row>
    <row r="465" spans="1:7" s="41" customFormat="1" ht="15.75" customHeight="1">
      <c r="A465" s="38"/>
      <c r="B465" s="35"/>
      <c r="C465" s="40"/>
      <c r="D465" s="26"/>
      <c r="E465" s="27" t="str">
        <f>IF(D465="","",#REF!)</f>
        <v/>
      </c>
      <c r="F465" s="27" t="str">
        <f t="shared" si="7"/>
        <v/>
      </c>
      <c r="G465" s="97"/>
    </row>
    <row r="466" spans="1:7" s="41" customFormat="1" ht="15.75" customHeight="1">
      <c r="A466" s="38"/>
      <c r="B466" s="35"/>
      <c r="C466" s="40"/>
      <c r="D466" s="26"/>
      <c r="E466" s="27" t="str">
        <f>IF(D466="","",#REF!)</f>
        <v/>
      </c>
      <c r="F466" s="27" t="str">
        <f t="shared" si="7"/>
        <v/>
      </c>
      <c r="G466" s="97"/>
    </row>
    <row r="467" spans="1:7" s="41" customFormat="1" ht="15.75" customHeight="1">
      <c r="A467" s="38"/>
      <c r="B467" s="35"/>
      <c r="C467" s="40"/>
      <c r="D467" s="26"/>
      <c r="E467" s="27" t="str">
        <f>IF(D467="","",#REF!)</f>
        <v/>
      </c>
      <c r="F467" s="27" t="str">
        <f t="shared" si="7"/>
        <v/>
      </c>
      <c r="G467" s="97"/>
    </row>
    <row r="468" spans="1:7" s="41" customFormat="1" ht="15.75" customHeight="1">
      <c r="A468" s="38"/>
      <c r="B468" s="35"/>
      <c r="C468" s="40"/>
      <c r="D468" s="26"/>
      <c r="E468" s="27" t="str">
        <f>IF(D468="","",#REF!)</f>
        <v/>
      </c>
      <c r="F468" s="27" t="str">
        <f t="shared" si="7"/>
        <v/>
      </c>
      <c r="G468" s="97"/>
    </row>
    <row r="469" spans="1:7" s="41" customFormat="1" ht="15.75" customHeight="1">
      <c r="A469" s="38"/>
      <c r="B469" s="35"/>
      <c r="C469" s="40"/>
      <c r="D469" s="26"/>
      <c r="E469" s="27" t="str">
        <f>IF(D469="","",#REF!)</f>
        <v/>
      </c>
      <c r="F469" s="27" t="str">
        <f t="shared" si="7"/>
        <v/>
      </c>
      <c r="G469" s="97"/>
    </row>
    <row r="470" spans="1:7" s="41" customFormat="1" ht="15.75" customHeight="1">
      <c r="A470" s="38"/>
      <c r="B470" s="35"/>
      <c r="C470" s="40"/>
      <c r="D470" s="26"/>
      <c r="E470" s="27" t="str">
        <f>IF(D470="","",#REF!)</f>
        <v/>
      </c>
      <c r="F470" s="27" t="str">
        <f t="shared" si="7"/>
        <v/>
      </c>
      <c r="G470" s="97"/>
    </row>
    <row r="471" spans="1:7" s="41" customFormat="1" ht="15.75" customHeight="1">
      <c r="A471" s="38"/>
      <c r="B471" s="35"/>
      <c r="C471" s="40"/>
      <c r="D471" s="26"/>
      <c r="E471" s="27" t="str">
        <f>IF(D471="","",#REF!)</f>
        <v/>
      </c>
      <c r="F471" s="27" t="str">
        <f t="shared" si="7"/>
        <v/>
      </c>
      <c r="G471" s="97"/>
    </row>
    <row r="472" spans="1:7" s="41" customFormat="1" ht="15.75" customHeight="1">
      <c r="A472" s="38"/>
      <c r="B472" s="35"/>
      <c r="C472" s="40"/>
      <c r="D472" s="26"/>
      <c r="E472" s="27" t="str">
        <f>IF(D472="","",#REF!)</f>
        <v/>
      </c>
      <c r="F472" s="27" t="str">
        <f t="shared" si="7"/>
        <v/>
      </c>
      <c r="G472" s="97"/>
    </row>
    <row r="473" spans="1:7" s="41" customFormat="1" ht="15.75" customHeight="1">
      <c r="A473" s="38"/>
      <c r="B473" s="35"/>
      <c r="C473" s="40"/>
      <c r="D473" s="26"/>
      <c r="E473" s="27" t="str">
        <f>IF(D473="","",#REF!)</f>
        <v/>
      </c>
      <c r="F473" s="27" t="str">
        <f t="shared" si="7"/>
        <v/>
      </c>
      <c r="G473" s="97"/>
    </row>
    <row r="474" spans="1:7" s="41" customFormat="1" ht="15.75" customHeight="1">
      <c r="A474" s="38"/>
      <c r="B474" s="35"/>
      <c r="C474" s="40"/>
      <c r="D474" s="26"/>
      <c r="E474" s="27" t="str">
        <f>IF(D474="","",#REF!)</f>
        <v/>
      </c>
      <c r="F474" s="27" t="str">
        <f t="shared" si="7"/>
        <v/>
      </c>
      <c r="G474" s="97"/>
    </row>
    <row r="475" spans="1:7" s="41" customFormat="1" ht="15.75" customHeight="1">
      <c r="A475" s="38"/>
      <c r="B475" s="35"/>
      <c r="C475" s="40"/>
      <c r="D475" s="26"/>
      <c r="E475" s="27" t="str">
        <f>IF(D475="","",#REF!)</f>
        <v/>
      </c>
      <c r="F475" s="27" t="str">
        <f t="shared" si="7"/>
        <v/>
      </c>
      <c r="G475" s="97"/>
    </row>
    <row r="476" spans="1:7" s="41" customFormat="1" ht="15.75" customHeight="1">
      <c r="A476" s="38"/>
      <c r="B476" s="35"/>
      <c r="C476" s="40"/>
      <c r="D476" s="26"/>
      <c r="E476" s="27" t="str">
        <f>IF(D476="","",#REF!)</f>
        <v/>
      </c>
      <c r="F476" s="27" t="str">
        <f t="shared" si="7"/>
        <v/>
      </c>
      <c r="G476" s="97"/>
    </row>
    <row r="477" spans="1:7" s="41" customFormat="1" ht="15.75" customHeight="1">
      <c r="A477" s="38"/>
      <c r="B477" s="35"/>
      <c r="C477" s="40"/>
      <c r="D477" s="26"/>
      <c r="E477" s="27" t="str">
        <f>IF(D477="","",#REF!)</f>
        <v/>
      </c>
      <c r="F477" s="27" t="str">
        <f t="shared" si="7"/>
        <v/>
      </c>
      <c r="G477" s="97"/>
    </row>
    <row r="478" spans="1:7" s="41" customFormat="1" ht="15.75" customHeight="1">
      <c r="A478" s="38"/>
      <c r="B478" s="35"/>
      <c r="C478" s="40"/>
      <c r="D478" s="26"/>
      <c r="E478" s="27" t="str">
        <f>IF(D478="","",#REF!)</f>
        <v/>
      </c>
      <c r="F478" s="27" t="str">
        <f t="shared" si="7"/>
        <v/>
      </c>
      <c r="G478" s="97"/>
    </row>
    <row r="479" spans="1:7" s="41" customFormat="1" ht="15.75" customHeight="1">
      <c r="A479" s="38"/>
      <c r="B479" s="35"/>
      <c r="C479" s="40"/>
      <c r="D479" s="26"/>
      <c r="E479" s="27" t="str">
        <f>IF(D479="","",#REF!)</f>
        <v/>
      </c>
      <c r="F479" s="27" t="str">
        <f t="shared" si="7"/>
        <v/>
      </c>
      <c r="G479" s="97"/>
    </row>
    <row r="480" spans="1:7" s="41" customFormat="1" ht="15.75" customHeight="1">
      <c r="A480" s="38"/>
      <c r="B480" s="35"/>
      <c r="C480" s="40"/>
      <c r="D480" s="26"/>
      <c r="E480" s="27" t="str">
        <f>IF(D480="","",#REF!)</f>
        <v/>
      </c>
      <c r="F480" s="27" t="str">
        <f t="shared" si="7"/>
        <v/>
      </c>
      <c r="G480" s="97"/>
    </row>
    <row r="481" spans="1:7" s="41" customFormat="1" ht="15.75" customHeight="1">
      <c r="A481" s="38"/>
      <c r="B481" s="35"/>
      <c r="C481" s="40"/>
      <c r="D481" s="26"/>
      <c r="E481" s="27" t="str">
        <f>IF(D481="","",#REF!)</f>
        <v/>
      </c>
      <c r="F481" s="27" t="str">
        <f t="shared" si="7"/>
        <v/>
      </c>
      <c r="G481" s="97"/>
    </row>
    <row r="482" spans="1:7" s="41" customFormat="1" ht="15.75" customHeight="1">
      <c r="A482" s="38"/>
      <c r="B482" s="35"/>
      <c r="C482" s="40"/>
      <c r="D482" s="26"/>
      <c r="E482" s="27" t="str">
        <f>IF(D482="","",#REF!)</f>
        <v/>
      </c>
      <c r="F482" s="27" t="str">
        <f t="shared" si="7"/>
        <v/>
      </c>
      <c r="G482" s="97"/>
    </row>
    <row r="483" spans="1:7" s="41" customFormat="1" ht="15.75" customHeight="1">
      <c r="A483" s="38"/>
      <c r="B483" s="35"/>
      <c r="C483" s="40"/>
      <c r="D483" s="26"/>
      <c r="E483" s="27" t="str">
        <f>IF(D483="","",#REF!)</f>
        <v/>
      </c>
      <c r="F483" s="27" t="str">
        <f t="shared" si="7"/>
        <v/>
      </c>
      <c r="G483" s="97"/>
    </row>
    <row r="484" spans="1:7" s="41" customFormat="1" ht="15.75" customHeight="1">
      <c r="A484" s="38"/>
      <c r="B484" s="35"/>
      <c r="C484" s="40"/>
      <c r="D484" s="26"/>
      <c r="E484" s="27" t="str">
        <f>IF(D484="","",#REF!)</f>
        <v/>
      </c>
      <c r="F484" s="27" t="str">
        <f t="shared" si="7"/>
        <v/>
      </c>
      <c r="G484" s="97"/>
    </row>
    <row r="485" spans="1:7" s="41" customFormat="1" ht="15.75" customHeight="1">
      <c r="A485" s="38"/>
      <c r="B485" s="35"/>
      <c r="C485" s="40"/>
      <c r="D485" s="26"/>
      <c r="E485" s="27" t="str">
        <f>IF(D485="","",#REF!)</f>
        <v/>
      </c>
      <c r="F485" s="27" t="str">
        <f t="shared" si="7"/>
        <v/>
      </c>
      <c r="G485" s="97"/>
    </row>
    <row r="486" spans="1:7" s="41" customFormat="1" ht="15.75" customHeight="1">
      <c r="A486" s="38"/>
      <c r="B486" s="35"/>
      <c r="C486" s="40"/>
      <c r="D486" s="26"/>
      <c r="E486" s="27" t="str">
        <f>IF(D486="","",#REF!)</f>
        <v/>
      </c>
      <c r="F486" s="27" t="str">
        <f t="shared" si="7"/>
        <v/>
      </c>
      <c r="G486" s="97"/>
    </row>
    <row r="487" spans="1:7" s="41" customFormat="1" ht="15.75" customHeight="1">
      <c r="A487" s="38"/>
      <c r="B487" s="35"/>
      <c r="C487" s="40"/>
      <c r="D487" s="26"/>
      <c r="E487" s="27" t="str">
        <f>IF(D487="","",#REF!)</f>
        <v/>
      </c>
      <c r="F487" s="27" t="str">
        <f t="shared" si="7"/>
        <v/>
      </c>
      <c r="G487" s="97"/>
    </row>
    <row r="488" spans="1:7" s="41" customFormat="1" ht="15.75" customHeight="1">
      <c r="A488" s="38"/>
      <c r="B488" s="35"/>
      <c r="C488" s="40"/>
      <c r="D488" s="26"/>
      <c r="E488" s="27" t="str">
        <f>IF(D488="","",#REF!)</f>
        <v/>
      </c>
      <c r="F488" s="27" t="str">
        <f t="shared" si="7"/>
        <v/>
      </c>
      <c r="G488" s="97"/>
    </row>
    <row r="489" spans="1:7" s="41" customFormat="1" ht="15.75" customHeight="1">
      <c r="A489" s="38"/>
      <c r="B489" s="35"/>
      <c r="C489" s="40"/>
      <c r="D489" s="26"/>
      <c r="E489" s="27" t="str">
        <f>IF(D489="","",#REF!)</f>
        <v/>
      </c>
      <c r="F489" s="27" t="str">
        <f t="shared" si="7"/>
        <v/>
      </c>
      <c r="G489" s="97"/>
    </row>
    <row r="490" spans="1:7" s="41" customFormat="1" ht="15.75" customHeight="1">
      <c r="A490" s="38"/>
      <c r="B490" s="35"/>
      <c r="C490" s="40"/>
      <c r="D490" s="26"/>
      <c r="E490" s="27" t="str">
        <f>IF(D490="","",#REF!)</f>
        <v/>
      </c>
      <c r="F490" s="27" t="str">
        <f t="shared" si="7"/>
        <v/>
      </c>
      <c r="G490" s="97"/>
    </row>
    <row r="491" spans="1:7" s="41" customFormat="1" ht="15.75" customHeight="1">
      <c r="A491" s="38"/>
      <c r="B491" s="35"/>
      <c r="C491" s="40"/>
      <c r="D491" s="26"/>
      <c r="E491" s="27" t="str">
        <f>IF(D491="","",#REF!)</f>
        <v/>
      </c>
      <c r="F491" s="27" t="str">
        <f t="shared" si="7"/>
        <v/>
      </c>
      <c r="G491" s="97"/>
    </row>
    <row r="492" spans="1:7" s="41" customFormat="1" ht="15.75" customHeight="1">
      <c r="A492" s="38"/>
      <c r="B492" s="35"/>
      <c r="C492" s="40"/>
      <c r="D492" s="26"/>
      <c r="E492" s="27" t="str">
        <f>IF(D492="","",#REF!)</f>
        <v/>
      </c>
      <c r="F492" s="27" t="str">
        <f t="shared" si="7"/>
        <v/>
      </c>
      <c r="G492" s="97"/>
    </row>
    <row r="493" spans="1:7" s="41" customFormat="1" ht="15.75" customHeight="1">
      <c r="A493" s="38"/>
      <c r="B493" s="35"/>
      <c r="C493" s="40"/>
      <c r="D493" s="26"/>
      <c r="E493" s="27" t="str">
        <f>IF(D493="","",#REF!)</f>
        <v/>
      </c>
      <c r="F493" s="27" t="str">
        <f t="shared" si="7"/>
        <v/>
      </c>
      <c r="G493" s="97"/>
    </row>
    <row r="494" spans="1:7" s="41" customFormat="1" ht="15.75" customHeight="1">
      <c r="A494" s="38"/>
      <c r="B494" s="35"/>
      <c r="C494" s="40"/>
      <c r="D494" s="26"/>
      <c r="E494" s="27" t="str">
        <f>IF(D494="","",#REF!)</f>
        <v/>
      </c>
      <c r="F494" s="27" t="str">
        <f t="shared" si="7"/>
        <v/>
      </c>
      <c r="G494" s="97"/>
    </row>
    <row r="495" spans="1:7" s="41" customFormat="1" ht="15.75" customHeight="1">
      <c r="A495" s="38"/>
      <c r="B495" s="35"/>
      <c r="C495" s="40"/>
      <c r="D495" s="26"/>
      <c r="E495" s="27" t="str">
        <f>IF(D495="","",#REF!)</f>
        <v/>
      </c>
      <c r="F495" s="27" t="str">
        <f aca="true" t="shared" si="8" ref="F495:F558">IF(E495="","",E495*1.21)</f>
        <v/>
      </c>
      <c r="G495" s="97"/>
    </row>
    <row r="496" spans="1:7" s="41" customFormat="1" ht="15.75" customHeight="1">
      <c r="A496" s="38"/>
      <c r="B496" s="35"/>
      <c r="C496" s="40"/>
      <c r="D496" s="26"/>
      <c r="E496" s="27" t="str">
        <f>IF(D496="","",#REF!)</f>
        <v/>
      </c>
      <c r="F496" s="27" t="str">
        <f t="shared" si="8"/>
        <v/>
      </c>
      <c r="G496" s="97"/>
    </row>
    <row r="497" spans="1:7" s="41" customFormat="1" ht="15.75" customHeight="1">
      <c r="A497" s="38"/>
      <c r="B497" s="35"/>
      <c r="C497" s="40"/>
      <c r="D497" s="26"/>
      <c r="E497" s="27" t="str">
        <f>IF(D497="","",#REF!)</f>
        <v/>
      </c>
      <c r="F497" s="27" t="str">
        <f t="shared" si="8"/>
        <v/>
      </c>
      <c r="G497" s="97"/>
    </row>
    <row r="498" spans="1:7" s="41" customFormat="1" ht="15.75" customHeight="1">
      <c r="A498" s="38"/>
      <c r="B498" s="35"/>
      <c r="C498" s="40"/>
      <c r="D498" s="26"/>
      <c r="E498" s="27" t="str">
        <f>IF(D498="","",#REF!)</f>
        <v/>
      </c>
      <c r="F498" s="27" t="str">
        <f t="shared" si="8"/>
        <v/>
      </c>
      <c r="G498" s="97"/>
    </row>
    <row r="499" spans="1:7" s="41" customFormat="1" ht="15.75" customHeight="1">
      <c r="A499" s="38"/>
      <c r="B499" s="35"/>
      <c r="C499" s="40"/>
      <c r="D499" s="26"/>
      <c r="E499" s="27" t="str">
        <f>IF(D499="","",#REF!)</f>
        <v/>
      </c>
      <c r="F499" s="27" t="str">
        <f t="shared" si="8"/>
        <v/>
      </c>
      <c r="G499" s="97"/>
    </row>
    <row r="500" spans="1:7" s="41" customFormat="1" ht="15.75" customHeight="1">
      <c r="A500" s="38"/>
      <c r="B500" s="35"/>
      <c r="C500" s="40"/>
      <c r="D500" s="26"/>
      <c r="E500" s="27" t="str">
        <f>IF(D500="","",#REF!)</f>
        <v/>
      </c>
      <c r="F500" s="27" t="str">
        <f t="shared" si="8"/>
        <v/>
      </c>
      <c r="G500" s="97"/>
    </row>
    <row r="501" spans="1:7" s="41" customFormat="1" ht="15.75" customHeight="1">
      <c r="A501" s="38"/>
      <c r="B501" s="35"/>
      <c r="C501" s="40"/>
      <c r="D501" s="26"/>
      <c r="E501" s="27" t="str">
        <f>IF(D501="","",#REF!)</f>
        <v/>
      </c>
      <c r="F501" s="27" t="str">
        <f t="shared" si="8"/>
        <v/>
      </c>
      <c r="G501" s="97"/>
    </row>
    <row r="502" spans="1:7" s="41" customFormat="1" ht="15.75" customHeight="1">
      <c r="A502" s="38"/>
      <c r="B502" s="35"/>
      <c r="C502" s="40"/>
      <c r="D502" s="26"/>
      <c r="E502" s="27" t="str">
        <f>IF(D502="","",#REF!)</f>
        <v/>
      </c>
      <c r="F502" s="27" t="str">
        <f t="shared" si="8"/>
        <v/>
      </c>
      <c r="G502" s="97"/>
    </row>
    <row r="503" spans="1:7" s="41" customFormat="1" ht="15.75" customHeight="1">
      <c r="A503" s="38"/>
      <c r="B503" s="35"/>
      <c r="C503" s="40"/>
      <c r="D503" s="26"/>
      <c r="E503" s="27" t="str">
        <f>IF(D503="","",#REF!)</f>
        <v/>
      </c>
      <c r="F503" s="27" t="str">
        <f t="shared" si="8"/>
        <v/>
      </c>
      <c r="G503" s="97"/>
    </row>
    <row r="504" spans="1:7" s="41" customFormat="1" ht="15.75" customHeight="1">
      <c r="A504" s="38"/>
      <c r="B504" s="35"/>
      <c r="C504" s="40"/>
      <c r="D504" s="26"/>
      <c r="E504" s="27" t="str">
        <f>IF(D504="","",#REF!)</f>
        <v/>
      </c>
      <c r="F504" s="27" t="str">
        <f t="shared" si="8"/>
        <v/>
      </c>
      <c r="G504" s="97"/>
    </row>
    <row r="505" spans="1:7" s="41" customFormat="1" ht="15.75" customHeight="1">
      <c r="A505" s="38"/>
      <c r="B505" s="35"/>
      <c r="C505" s="40"/>
      <c r="D505" s="26"/>
      <c r="E505" s="27" t="str">
        <f>IF(D505="","",#REF!)</f>
        <v/>
      </c>
      <c r="F505" s="27" t="str">
        <f t="shared" si="8"/>
        <v/>
      </c>
      <c r="G505" s="97"/>
    </row>
    <row r="506" spans="1:7" s="41" customFormat="1" ht="15.75" customHeight="1">
      <c r="A506" s="38"/>
      <c r="B506" s="35"/>
      <c r="C506" s="40"/>
      <c r="D506" s="26"/>
      <c r="E506" s="27" t="str">
        <f>IF(D506="","",#REF!)</f>
        <v/>
      </c>
      <c r="F506" s="27" t="str">
        <f t="shared" si="8"/>
        <v/>
      </c>
      <c r="G506" s="97"/>
    </row>
    <row r="507" spans="1:7" s="41" customFormat="1" ht="15.75" customHeight="1">
      <c r="A507" s="38"/>
      <c r="B507" s="35"/>
      <c r="C507" s="40"/>
      <c r="D507" s="26"/>
      <c r="E507" s="27" t="str">
        <f>IF(D507="","",#REF!)</f>
        <v/>
      </c>
      <c r="F507" s="27" t="str">
        <f t="shared" si="8"/>
        <v/>
      </c>
      <c r="G507" s="97"/>
    </row>
    <row r="508" spans="1:7" s="41" customFormat="1" ht="15.75" customHeight="1">
      <c r="A508" s="38"/>
      <c r="B508" s="35"/>
      <c r="C508" s="40"/>
      <c r="D508" s="26"/>
      <c r="E508" s="27" t="str">
        <f>IF(D508="","",#REF!)</f>
        <v/>
      </c>
      <c r="F508" s="27" t="str">
        <f t="shared" si="8"/>
        <v/>
      </c>
      <c r="G508" s="97"/>
    </row>
    <row r="509" spans="1:7" s="41" customFormat="1" ht="15.75" customHeight="1">
      <c r="A509" s="38"/>
      <c r="B509" s="35"/>
      <c r="C509" s="40"/>
      <c r="D509" s="26"/>
      <c r="E509" s="27" t="str">
        <f>IF(D509="","",#REF!)</f>
        <v/>
      </c>
      <c r="F509" s="27" t="str">
        <f t="shared" si="8"/>
        <v/>
      </c>
      <c r="G509" s="97"/>
    </row>
    <row r="510" spans="1:7" s="41" customFormat="1" ht="15.75" customHeight="1">
      <c r="A510" s="38"/>
      <c r="B510" s="35"/>
      <c r="C510" s="40"/>
      <c r="D510" s="26"/>
      <c r="E510" s="27" t="str">
        <f>IF(D510="","",#REF!)</f>
        <v/>
      </c>
      <c r="F510" s="27" t="str">
        <f t="shared" si="8"/>
        <v/>
      </c>
      <c r="G510" s="97"/>
    </row>
    <row r="511" spans="1:7" s="41" customFormat="1" ht="15.75" customHeight="1">
      <c r="A511" s="38"/>
      <c r="B511" s="35"/>
      <c r="C511" s="40"/>
      <c r="D511" s="26"/>
      <c r="E511" s="27" t="str">
        <f>IF(D511="","",#REF!)</f>
        <v/>
      </c>
      <c r="F511" s="27" t="str">
        <f t="shared" si="8"/>
        <v/>
      </c>
      <c r="G511" s="97"/>
    </row>
    <row r="512" spans="1:7" s="41" customFormat="1" ht="15.75" customHeight="1">
      <c r="A512" s="38"/>
      <c r="B512" s="35"/>
      <c r="C512" s="40"/>
      <c r="D512" s="26"/>
      <c r="E512" s="27" t="str">
        <f>IF(D512="","",#REF!)</f>
        <v/>
      </c>
      <c r="F512" s="27" t="str">
        <f t="shared" si="8"/>
        <v/>
      </c>
      <c r="G512" s="97"/>
    </row>
    <row r="513" spans="1:7" s="41" customFormat="1" ht="15.75" customHeight="1">
      <c r="A513" s="38"/>
      <c r="B513" s="35"/>
      <c r="C513" s="40"/>
      <c r="D513" s="26"/>
      <c r="E513" s="27" t="str">
        <f>IF(D513="","",#REF!)</f>
        <v/>
      </c>
      <c r="F513" s="27" t="str">
        <f t="shared" si="8"/>
        <v/>
      </c>
      <c r="G513" s="97"/>
    </row>
    <row r="514" spans="1:7" s="41" customFormat="1" ht="15.75" customHeight="1">
      <c r="A514" s="38"/>
      <c r="B514" s="35"/>
      <c r="C514" s="40"/>
      <c r="D514" s="26"/>
      <c r="E514" s="27" t="str">
        <f>IF(D514="","",#REF!)</f>
        <v/>
      </c>
      <c r="F514" s="27" t="str">
        <f t="shared" si="8"/>
        <v/>
      </c>
      <c r="G514" s="97"/>
    </row>
    <row r="515" spans="1:7" s="41" customFormat="1" ht="15.75" customHeight="1">
      <c r="A515" s="38"/>
      <c r="B515" s="35"/>
      <c r="C515" s="40"/>
      <c r="D515" s="26"/>
      <c r="E515" s="27" t="str">
        <f>IF(D515="","",#REF!)</f>
        <v/>
      </c>
      <c r="F515" s="27" t="str">
        <f t="shared" si="8"/>
        <v/>
      </c>
      <c r="G515" s="97"/>
    </row>
    <row r="516" spans="1:7" s="41" customFormat="1" ht="15.75" customHeight="1">
      <c r="A516" s="38"/>
      <c r="B516" s="35"/>
      <c r="C516" s="40"/>
      <c r="D516" s="26"/>
      <c r="E516" s="27" t="str">
        <f>IF(D516="","",#REF!)</f>
        <v/>
      </c>
      <c r="F516" s="27" t="str">
        <f t="shared" si="8"/>
        <v/>
      </c>
      <c r="G516" s="97"/>
    </row>
    <row r="517" spans="1:7" s="41" customFormat="1" ht="15.75" customHeight="1">
      <c r="A517" s="38"/>
      <c r="B517" s="35"/>
      <c r="C517" s="40"/>
      <c r="D517" s="26"/>
      <c r="E517" s="27" t="str">
        <f>IF(D517="","",#REF!)</f>
        <v/>
      </c>
      <c r="F517" s="27" t="str">
        <f t="shared" si="8"/>
        <v/>
      </c>
      <c r="G517" s="97"/>
    </row>
    <row r="518" spans="1:7" s="41" customFormat="1" ht="15.75" customHeight="1">
      <c r="A518" s="38"/>
      <c r="B518" s="35"/>
      <c r="C518" s="40"/>
      <c r="D518" s="26"/>
      <c r="E518" s="27" t="str">
        <f>IF(D518="","",#REF!)</f>
        <v/>
      </c>
      <c r="F518" s="27" t="str">
        <f t="shared" si="8"/>
        <v/>
      </c>
      <c r="G518" s="97"/>
    </row>
    <row r="519" spans="1:7" s="41" customFormat="1" ht="15.75" customHeight="1">
      <c r="A519" s="38"/>
      <c r="B519" s="35"/>
      <c r="C519" s="40"/>
      <c r="D519" s="26"/>
      <c r="E519" s="27" t="str">
        <f>IF(D519="","",#REF!)</f>
        <v/>
      </c>
      <c r="F519" s="27" t="str">
        <f t="shared" si="8"/>
        <v/>
      </c>
      <c r="G519" s="97"/>
    </row>
    <row r="520" spans="1:7" s="41" customFormat="1" ht="15.75" customHeight="1">
      <c r="A520" s="38"/>
      <c r="B520" s="35"/>
      <c r="C520" s="40"/>
      <c r="D520" s="26"/>
      <c r="E520" s="27" t="str">
        <f>IF(D520="","",#REF!)</f>
        <v/>
      </c>
      <c r="F520" s="27" t="str">
        <f t="shared" si="8"/>
        <v/>
      </c>
      <c r="G520" s="97"/>
    </row>
    <row r="521" spans="1:7" s="41" customFormat="1" ht="15.75" customHeight="1">
      <c r="A521" s="38"/>
      <c r="B521" s="35"/>
      <c r="C521" s="40"/>
      <c r="D521" s="26"/>
      <c r="E521" s="27" t="str">
        <f>IF(D521="","",#REF!)</f>
        <v/>
      </c>
      <c r="F521" s="27" t="str">
        <f t="shared" si="8"/>
        <v/>
      </c>
      <c r="G521" s="97"/>
    </row>
    <row r="522" spans="1:7" s="41" customFormat="1" ht="15.75" customHeight="1">
      <c r="A522" s="38"/>
      <c r="B522" s="35"/>
      <c r="C522" s="40"/>
      <c r="D522" s="26"/>
      <c r="E522" s="27" t="str">
        <f>IF(D522="","",#REF!)</f>
        <v/>
      </c>
      <c r="F522" s="27" t="str">
        <f t="shared" si="8"/>
        <v/>
      </c>
      <c r="G522" s="97"/>
    </row>
    <row r="523" spans="1:7" s="41" customFormat="1" ht="15.75" customHeight="1">
      <c r="A523" s="38"/>
      <c r="B523" s="35"/>
      <c r="C523" s="40"/>
      <c r="D523" s="26"/>
      <c r="E523" s="27" t="str">
        <f>IF(D523="","",#REF!)</f>
        <v/>
      </c>
      <c r="F523" s="27" t="str">
        <f t="shared" si="8"/>
        <v/>
      </c>
      <c r="G523" s="97"/>
    </row>
    <row r="524" spans="1:7" s="41" customFormat="1" ht="15.75" customHeight="1">
      <c r="A524" s="38"/>
      <c r="B524" s="35"/>
      <c r="C524" s="40"/>
      <c r="D524" s="26"/>
      <c r="E524" s="27" t="str">
        <f>IF(D524="","",#REF!)</f>
        <v/>
      </c>
      <c r="F524" s="27" t="str">
        <f t="shared" si="8"/>
        <v/>
      </c>
      <c r="G524" s="97"/>
    </row>
    <row r="525" spans="1:7" s="41" customFormat="1" ht="15.75" customHeight="1">
      <c r="A525" s="38"/>
      <c r="B525" s="35"/>
      <c r="C525" s="40"/>
      <c r="D525" s="26"/>
      <c r="E525" s="27" t="str">
        <f>IF(D525="","",#REF!)</f>
        <v/>
      </c>
      <c r="F525" s="27" t="str">
        <f t="shared" si="8"/>
        <v/>
      </c>
      <c r="G525" s="97"/>
    </row>
    <row r="526" spans="1:7" s="41" customFormat="1" ht="15.75" customHeight="1">
      <c r="A526" s="38"/>
      <c r="B526" s="35"/>
      <c r="C526" s="40"/>
      <c r="D526" s="26"/>
      <c r="E526" s="27" t="str">
        <f>IF(D526="","",#REF!)</f>
        <v/>
      </c>
      <c r="F526" s="27" t="str">
        <f t="shared" si="8"/>
        <v/>
      </c>
      <c r="G526" s="97"/>
    </row>
    <row r="527" spans="1:7" s="41" customFormat="1" ht="15.75" customHeight="1">
      <c r="A527" s="38"/>
      <c r="B527" s="35"/>
      <c r="C527" s="40"/>
      <c r="D527" s="26"/>
      <c r="E527" s="27" t="str">
        <f>IF(D527="","",#REF!)</f>
        <v/>
      </c>
      <c r="F527" s="27" t="str">
        <f t="shared" si="8"/>
        <v/>
      </c>
      <c r="G527" s="97"/>
    </row>
    <row r="528" spans="1:7" s="41" customFormat="1" ht="15.75" customHeight="1">
      <c r="A528" s="38"/>
      <c r="B528" s="35"/>
      <c r="C528" s="40"/>
      <c r="D528" s="26"/>
      <c r="E528" s="27" t="str">
        <f>IF(D528="","",#REF!)</f>
        <v/>
      </c>
      <c r="F528" s="27" t="str">
        <f t="shared" si="8"/>
        <v/>
      </c>
      <c r="G528" s="97"/>
    </row>
    <row r="529" spans="1:7" s="41" customFormat="1" ht="15.75" customHeight="1">
      <c r="A529" s="38"/>
      <c r="B529" s="35"/>
      <c r="C529" s="40"/>
      <c r="D529" s="26"/>
      <c r="E529" s="27" t="str">
        <f>IF(D529="","",#REF!)</f>
        <v/>
      </c>
      <c r="F529" s="27" t="str">
        <f t="shared" si="8"/>
        <v/>
      </c>
      <c r="G529" s="97"/>
    </row>
    <row r="530" spans="1:7" s="41" customFormat="1" ht="15.75" customHeight="1">
      <c r="A530" s="38"/>
      <c r="B530" s="35"/>
      <c r="C530" s="40"/>
      <c r="D530" s="26"/>
      <c r="E530" s="27" t="str">
        <f>IF(D530="","",#REF!)</f>
        <v/>
      </c>
      <c r="F530" s="27" t="str">
        <f t="shared" si="8"/>
        <v/>
      </c>
      <c r="G530" s="97"/>
    </row>
    <row r="531" spans="1:7" s="41" customFormat="1" ht="15.75" customHeight="1">
      <c r="A531" s="38"/>
      <c r="B531" s="35"/>
      <c r="C531" s="40"/>
      <c r="D531" s="26"/>
      <c r="E531" s="27" t="str">
        <f>IF(D531="","",#REF!)</f>
        <v/>
      </c>
      <c r="F531" s="27" t="str">
        <f t="shared" si="8"/>
        <v/>
      </c>
      <c r="G531" s="97"/>
    </row>
    <row r="532" spans="1:7" s="41" customFormat="1" ht="15.75" customHeight="1">
      <c r="A532" s="38"/>
      <c r="B532" s="35"/>
      <c r="C532" s="40"/>
      <c r="D532" s="26"/>
      <c r="E532" s="27" t="str">
        <f>IF(D532="","",#REF!)</f>
        <v/>
      </c>
      <c r="F532" s="27" t="str">
        <f t="shared" si="8"/>
        <v/>
      </c>
      <c r="G532" s="97"/>
    </row>
    <row r="533" spans="1:7" s="41" customFormat="1" ht="15.75" customHeight="1">
      <c r="A533" s="38"/>
      <c r="B533" s="35"/>
      <c r="C533" s="40"/>
      <c r="D533" s="26"/>
      <c r="E533" s="27" t="str">
        <f>IF(D533="","",#REF!)</f>
        <v/>
      </c>
      <c r="F533" s="27" t="str">
        <f t="shared" si="8"/>
        <v/>
      </c>
      <c r="G533" s="97"/>
    </row>
    <row r="534" spans="1:7" s="41" customFormat="1" ht="15.75" customHeight="1">
      <c r="A534" s="38"/>
      <c r="B534" s="35"/>
      <c r="C534" s="40"/>
      <c r="D534" s="26"/>
      <c r="E534" s="27" t="str">
        <f>IF(D534="","",#REF!)</f>
        <v/>
      </c>
      <c r="F534" s="27" t="str">
        <f t="shared" si="8"/>
        <v/>
      </c>
      <c r="G534" s="97"/>
    </row>
    <row r="535" spans="1:7" s="41" customFormat="1" ht="15.75" customHeight="1">
      <c r="A535" s="38"/>
      <c r="B535" s="35"/>
      <c r="C535" s="40"/>
      <c r="D535" s="26"/>
      <c r="E535" s="27" t="str">
        <f>IF(D535="","",#REF!)</f>
        <v/>
      </c>
      <c r="F535" s="27" t="str">
        <f t="shared" si="8"/>
        <v/>
      </c>
      <c r="G535" s="97"/>
    </row>
    <row r="536" spans="1:7" s="41" customFormat="1" ht="15.75" customHeight="1">
      <c r="A536" s="38"/>
      <c r="B536" s="35"/>
      <c r="C536" s="40"/>
      <c r="D536" s="26"/>
      <c r="E536" s="27" t="str">
        <f>IF(D536="","",#REF!)</f>
        <v/>
      </c>
      <c r="F536" s="27" t="str">
        <f t="shared" si="8"/>
        <v/>
      </c>
      <c r="G536" s="97"/>
    </row>
    <row r="537" spans="1:7" s="41" customFormat="1" ht="15.75" customHeight="1">
      <c r="A537" s="38"/>
      <c r="B537" s="35"/>
      <c r="C537" s="40"/>
      <c r="D537" s="26"/>
      <c r="E537" s="27" t="str">
        <f>IF(D537="","",#REF!)</f>
        <v/>
      </c>
      <c r="F537" s="27" t="str">
        <f t="shared" si="8"/>
        <v/>
      </c>
      <c r="G537" s="97"/>
    </row>
    <row r="538" spans="1:7" s="41" customFormat="1" ht="15.75" customHeight="1">
      <c r="A538" s="38"/>
      <c r="B538" s="35"/>
      <c r="C538" s="40"/>
      <c r="D538" s="26"/>
      <c r="E538" s="27" t="str">
        <f>IF(D538="","",#REF!)</f>
        <v/>
      </c>
      <c r="F538" s="27" t="str">
        <f t="shared" si="8"/>
        <v/>
      </c>
      <c r="G538" s="97"/>
    </row>
    <row r="539" spans="1:7" s="41" customFormat="1" ht="15.75" customHeight="1">
      <c r="A539" s="38"/>
      <c r="B539" s="35"/>
      <c r="C539" s="40"/>
      <c r="D539" s="26"/>
      <c r="E539" s="27" t="str">
        <f>IF(D539="","",#REF!)</f>
        <v/>
      </c>
      <c r="F539" s="27" t="str">
        <f t="shared" si="8"/>
        <v/>
      </c>
      <c r="G539" s="97"/>
    </row>
    <row r="540" spans="1:7" s="41" customFormat="1" ht="15.75" customHeight="1">
      <c r="A540" s="38"/>
      <c r="B540" s="35"/>
      <c r="C540" s="40"/>
      <c r="D540" s="26"/>
      <c r="E540" s="27" t="str">
        <f>IF(D540="","",#REF!)</f>
        <v/>
      </c>
      <c r="F540" s="27" t="str">
        <f t="shared" si="8"/>
        <v/>
      </c>
      <c r="G540" s="97"/>
    </row>
    <row r="541" spans="1:7" s="41" customFormat="1" ht="15.75" customHeight="1">
      <c r="A541" s="38"/>
      <c r="B541" s="35"/>
      <c r="C541" s="40"/>
      <c r="D541" s="26"/>
      <c r="E541" s="27" t="str">
        <f>IF(D541="","",#REF!)</f>
        <v/>
      </c>
      <c r="F541" s="27" t="str">
        <f t="shared" si="8"/>
        <v/>
      </c>
      <c r="G541" s="97"/>
    </row>
    <row r="542" spans="1:7" s="41" customFormat="1" ht="15.75" customHeight="1">
      <c r="A542" s="38"/>
      <c r="B542" s="35"/>
      <c r="C542" s="40"/>
      <c r="D542" s="26"/>
      <c r="E542" s="27" t="str">
        <f>IF(D542="","",#REF!)</f>
        <v/>
      </c>
      <c r="F542" s="27" t="str">
        <f t="shared" si="8"/>
        <v/>
      </c>
      <c r="G542" s="97"/>
    </row>
    <row r="543" spans="1:7" s="41" customFormat="1" ht="15.75" customHeight="1">
      <c r="A543" s="38"/>
      <c r="B543" s="35"/>
      <c r="C543" s="40"/>
      <c r="D543" s="26"/>
      <c r="E543" s="27" t="str">
        <f>IF(D543="","",#REF!)</f>
        <v/>
      </c>
      <c r="F543" s="27" t="str">
        <f t="shared" si="8"/>
        <v/>
      </c>
      <c r="G543" s="97"/>
    </row>
    <row r="544" spans="1:7" s="41" customFormat="1" ht="15.75" customHeight="1">
      <c r="A544" s="38"/>
      <c r="B544" s="35"/>
      <c r="C544" s="40"/>
      <c r="D544" s="26"/>
      <c r="E544" s="27" t="str">
        <f>IF(D544="","",#REF!)</f>
        <v/>
      </c>
      <c r="F544" s="27" t="str">
        <f t="shared" si="8"/>
        <v/>
      </c>
      <c r="G544" s="97"/>
    </row>
    <row r="545" spans="1:7" s="41" customFormat="1" ht="15.75" customHeight="1">
      <c r="A545" s="38"/>
      <c r="B545" s="35"/>
      <c r="C545" s="40"/>
      <c r="D545" s="26"/>
      <c r="E545" s="27" t="str">
        <f>IF(D545="","",#REF!)</f>
        <v/>
      </c>
      <c r="F545" s="27" t="str">
        <f t="shared" si="8"/>
        <v/>
      </c>
      <c r="G545" s="97"/>
    </row>
    <row r="546" spans="1:7" s="41" customFormat="1" ht="15.75" customHeight="1">
      <c r="A546" s="38"/>
      <c r="B546" s="35"/>
      <c r="C546" s="40"/>
      <c r="D546" s="26"/>
      <c r="E546" s="27" t="str">
        <f>IF(D546="","",#REF!)</f>
        <v/>
      </c>
      <c r="F546" s="27" t="str">
        <f t="shared" si="8"/>
        <v/>
      </c>
      <c r="G546" s="97"/>
    </row>
    <row r="547" spans="1:7" s="41" customFormat="1" ht="15.75" customHeight="1">
      <c r="A547" s="38"/>
      <c r="B547" s="35"/>
      <c r="C547" s="40"/>
      <c r="D547" s="26"/>
      <c r="E547" s="27" t="str">
        <f>IF(D547="","",#REF!)</f>
        <v/>
      </c>
      <c r="F547" s="27" t="str">
        <f t="shared" si="8"/>
        <v/>
      </c>
      <c r="G547" s="97"/>
    </row>
    <row r="548" spans="1:7" s="41" customFormat="1" ht="15.75" customHeight="1">
      <c r="A548" s="38"/>
      <c r="B548" s="35"/>
      <c r="C548" s="40"/>
      <c r="D548" s="26"/>
      <c r="E548" s="27" t="str">
        <f>IF(D548="","",#REF!)</f>
        <v/>
      </c>
      <c r="F548" s="27" t="str">
        <f t="shared" si="8"/>
        <v/>
      </c>
      <c r="G548" s="97"/>
    </row>
    <row r="549" spans="1:7" s="41" customFormat="1" ht="15.75" customHeight="1">
      <c r="A549" s="38"/>
      <c r="B549" s="35"/>
      <c r="C549" s="40"/>
      <c r="D549" s="26"/>
      <c r="E549" s="27" t="str">
        <f>IF(D549="","",#REF!)</f>
        <v/>
      </c>
      <c r="F549" s="27" t="str">
        <f t="shared" si="8"/>
        <v/>
      </c>
      <c r="G549" s="97"/>
    </row>
    <row r="550" spans="1:7" s="41" customFormat="1" ht="15.75" customHeight="1">
      <c r="A550" s="38"/>
      <c r="B550" s="35"/>
      <c r="C550" s="40"/>
      <c r="D550" s="26"/>
      <c r="E550" s="27" t="str">
        <f>IF(D550="","",#REF!)</f>
        <v/>
      </c>
      <c r="F550" s="27" t="str">
        <f t="shared" si="8"/>
        <v/>
      </c>
      <c r="G550" s="97"/>
    </row>
    <row r="551" spans="1:7" s="41" customFormat="1" ht="15.75" customHeight="1">
      <c r="A551" s="38"/>
      <c r="B551" s="35"/>
      <c r="C551" s="40"/>
      <c r="D551" s="26"/>
      <c r="E551" s="27" t="str">
        <f>IF(D551="","",#REF!)</f>
        <v/>
      </c>
      <c r="F551" s="27" t="str">
        <f t="shared" si="8"/>
        <v/>
      </c>
      <c r="G551" s="97"/>
    </row>
    <row r="552" spans="1:7" s="41" customFormat="1" ht="15.75" customHeight="1">
      <c r="A552" s="38"/>
      <c r="B552" s="35"/>
      <c r="C552" s="40"/>
      <c r="D552" s="26"/>
      <c r="E552" s="27" t="str">
        <f>IF(D552="","",#REF!)</f>
        <v/>
      </c>
      <c r="F552" s="27" t="str">
        <f t="shared" si="8"/>
        <v/>
      </c>
      <c r="G552" s="97"/>
    </row>
    <row r="553" spans="1:7" s="41" customFormat="1" ht="15.75" customHeight="1">
      <c r="A553" s="38"/>
      <c r="B553" s="35"/>
      <c r="C553" s="40"/>
      <c r="D553" s="26"/>
      <c r="E553" s="27" t="str">
        <f>IF(D553="","",#REF!)</f>
        <v/>
      </c>
      <c r="F553" s="27" t="str">
        <f t="shared" si="8"/>
        <v/>
      </c>
      <c r="G553" s="97"/>
    </row>
    <row r="554" spans="1:7" s="41" customFormat="1" ht="15.75" customHeight="1">
      <c r="A554" s="38"/>
      <c r="B554" s="35"/>
      <c r="C554" s="40"/>
      <c r="D554" s="26"/>
      <c r="E554" s="27" t="str">
        <f>IF(D554="","",#REF!)</f>
        <v/>
      </c>
      <c r="F554" s="27" t="str">
        <f t="shared" si="8"/>
        <v/>
      </c>
      <c r="G554" s="97"/>
    </row>
    <row r="555" spans="1:7" s="41" customFormat="1" ht="15.75" customHeight="1">
      <c r="A555" s="38"/>
      <c r="B555" s="35"/>
      <c r="C555" s="40"/>
      <c r="D555" s="26"/>
      <c r="E555" s="27" t="str">
        <f>IF(D555="","",#REF!)</f>
        <v/>
      </c>
      <c r="F555" s="27" t="str">
        <f t="shared" si="8"/>
        <v/>
      </c>
      <c r="G555" s="97"/>
    </row>
    <row r="556" spans="1:7" s="41" customFormat="1" ht="15.75" customHeight="1">
      <c r="A556" s="38"/>
      <c r="B556" s="35"/>
      <c r="C556" s="40"/>
      <c r="D556" s="26"/>
      <c r="E556" s="27" t="str">
        <f>IF(D556="","",#REF!)</f>
        <v/>
      </c>
      <c r="F556" s="27" t="str">
        <f t="shared" si="8"/>
        <v/>
      </c>
      <c r="G556" s="97"/>
    </row>
    <row r="557" spans="1:7" s="41" customFormat="1" ht="15.75" customHeight="1">
      <c r="A557" s="38"/>
      <c r="B557" s="35"/>
      <c r="C557" s="40"/>
      <c r="D557" s="26"/>
      <c r="E557" s="27" t="str">
        <f>IF(D557="","",#REF!)</f>
        <v/>
      </c>
      <c r="F557" s="27" t="str">
        <f t="shared" si="8"/>
        <v/>
      </c>
      <c r="G557" s="97"/>
    </row>
    <row r="558" spans="1:7" s="41" customFormat="1" ht="15.75" customHeight="1">
      <c r="A558" s="38"/>
      <c r="B558" s="35"/>
      <c r="C558" s="40"/>
      <c r="D558" s="26"/>
      <c r="E558" s="27" t="str">
        <f>IF(D558="","",#REF!)</f>
        <v/>
      </c>
      <c r="F558" s="27" t="str">
        <f t="shared" si="8"/>
        <v/>
      </c>
      <c r="G558" s="97"/>
    </row>
    <row r="559" spans="1:7" s="41" customFormat="1" ht="15.75" customHeight="1">
      <c r="A559" s="38"/>
      <c r="B559" s="35"/>
      <c r="C559" s="40"/>
      <c r="D559" s="26"/>
      <c r="E559" s="27" t="str">
        <f>IF(D559="","",#REF!)</f>
        <v/>
      </c>
      <c r="F559" s="27" t="str">
        <f aca="true" t="shared" si="9" ref="F559:F622">IF(E559="","",E559*1.21)</f>
        <v/>
      </c>
      <c r="G559" s="97"/>
    </row>
    <row r="560" spans="1:7" s="41" customFormat="1" ht="15.75" customHeight="1">
      <c r="A560" s="38"/>
      <c r="B560" s="35"/>
      <c r="C560" s="40"/>
      <c r="D560" s="26"/>
      <c r="E560" s="27" t="str">
        <f>IF(D560="","",#REF!)</f>
        <v/>
      </c>
      <c r="F560" s="27" t="str">
        <f t="shared" si="9"/>
        <v/>
      </c>
      <c r="G560" s="97"/>
    </row>
    <row r="561" spans="1:7" s="41" customFormat="1" ht="15.75" customHeight="1">
      <c r="A561" s="38"/>
      <c r="B561" s="35"/>
      <c r="C561" s="40"/>
      <c r="D561" s="26"/>
      <c r="E561" s="27" t="str">
        <f>IF(D561="","",#REF!)</f>
        <v/>
      </c>
      <c r="F561" s="27" t="str">
        <f t="shared" si="9"/>
        <v/>
      </c>
      <c r="G561" s="97"/>
    </row>
    <row r="562" spans="1:7" s="41" customFormat="1" ht="15.75" customHeight="1">
      <c r="A562" s="38"/>
      <c r="B562" s="35"/>
      <c r="C562" s="40"/>
      <c r="D562" s="26"/>
      <c r="E562" s="27" t="str">
        <f>IF(D562="","",#REF!)</f>
        <v/>
      </c>
      <c r="F562" s="27" t="str">
        <f t="shared" si="9"/>
        <v/>
      </c>
      <c r="G562" s="97"/>
    </row>
    <row r="563" spans="1:7" s="41" customFormat="1" ht="15.75" customHeight="1">
      <c r="A563" s="38"/>
      <c r="B563" s="35"/>
      <c r="C563" s="40"/>
      <c r="D563" s="26"/>
      <c r="E563" s="27" t="str">
        <f>IF(D563="","",#REF!)</f>
        <v/>
      </c>
      <c r="F563" s="27" t="str">
        <f t="shared" si="9"/>
        <v/>
      </c>
      <c r="G563" s="97"/>
    </row>
    <row r="564" spans="1:7" s="41" customFormat="1" ht="15.75" customHeight="1">
      <c r="A564" s="38"/>
      <c r="B564" s="35"/>
      <c r="C564" s="40"/>
      <c r="D564" s="26"/>
      <c r="E564" s="27" t="str">
        <f>IF(D564="","",#REF!)</f>
        <v/>
      </c>
      <c r="F564" s="27" t="str">
        <f t="shared" si="9"/>
        <v/>
      </c>
      <c r="G564" s="97"/>
    </row>
    <row r="565" spans="1:7" s="41" customFormat="1" ht="15.75" customHeight="1">
      <c r="A565" s="38"/>
      <c r="B565" s="35"/>
      <c r="C565" s="40"/>
      <c r="D565" s="26"/>
      <c r="E565" s="27" t="str">
        <f>IF(D565="","",#REF!)</f>
        <v/>
      </c>
      <c r="F565" s="27" t="str">
        <f t="shared" si="9"/>
        <v/>
      </c>
      <c r="G565" s="97"/>
    </row>
    <row r="566" spans="1:7" s="41" customFormat="1" ht="15.75" customHeight="1">
      <c r="A566" s="38"/>
      <c r="B566" s="35"/>
      <c r="C566" s="40"/>
      <c r="D566" s="26"/>
      <c r="E566" s="27" t="str">
        <f>IF(D566="","",#REF!)</f>
        <v/>
      </c>
      <c r="F566" s="27" t="str">
        <f t="shared" si="9"/>
        <v/>
      </c>
      <c r="G566" s="97"/>
    </row>
    <row r="567" spans="1:7" s="41" customFormat="1" ht="15.75" customHeight="1">
      <c r="A567" s="38"/>
      <c r="B567" s="35"/>
      <c r="C567" s="40"/>
      <c r="D567" s="26"/>
      <c r="E567" s="27" t="str">
        <f>IF(D567="","",#REF!)</f>
        <v/>
      </c>
      <c r="F567" s="27" t="str">
        <f t="shared" si="9"/>
        <v/>
      </c>
      <c r="G567" s="97"/>
    </row>
    <row r="568" spans="1:7" s="41" customFormat="1" ht="15.75" customHeight="1">
      <c r="A568" s="38"/>
      <c r="B568" s="35"/>
      <c r="C568" s="40"/>
      <c r="D568" s="26"/>
      <c r="E568" s="27" t="str">
        <f>IF(D568="","",#REF!)</f>
        <v/>
      </c>
      <c r="F568" s="27" t="str">
        <f t="shared" si="9"/>
        <v/>
      </c>
      <c r="G568" s="97"/>
    </row>
    <row r="569" spans="1:7" s="41" customFormat="1" ht="15.75" customHeight="1">
      <c r="A569" s="38"/>
      <c r="B569" s="35"/>
      <c r="C569" s="40"/>
      <c r="D569" s="26"/>
      <c r="E569" s="27" t="str">
        <f>IF(D569="","",#REF!)</f>
        <v/>
      </c>
      <c r="F569" s="27" t="str">
        <f t="shared" si="9"/>
        <v/>
      </c>
      <c r="G569" s="97"/>
    </row>
    <row r="570" spans="1:7" s="41" customFormat="1" ht="15.75" customHeight="1">
      <c r="A570" s="38"/>
      <c r="B570" s="35"/>
      <c r="C570" s="40"/>
      <c r="D570" s="26"/>
      <c r="E570" s="27" t="str">
        <f>IF(D570="","",#REF!)</f>
        <v/>
      </c>
      <c r="F570" s="27" t="str">
        <f t="shared" si="9"/>
        <v/>
      </c>
      <c r="G570" s="97"/>
    </row>
    <row r="571" spans="1:7" s="41" customFormat="1" ht="15.75" customHeight="1">
      <c r="A571" s="38"/>
      <c r="B571" s="35"/>
      <c r="C571" s="40"/>
      <c r="D571" s="26"/>
      <c r="E571" s="27" t="str">
        <f>IF(D571="","",#REF!)</f>
        <v/>
      </c>
      <c r="F571" s="27" t="str">
        <f t="shared" si="9"/>
        <v/>
      </c>
      <c r="G571" s="97"/>
    </row>
    <row r="572" spans="1:7" s="41" customFormat="1" ht="15.75" customHeight="1">
      <c r="A572" s="38"/>
      <c r="B572" s="35"/>
      <c r="C572" s="40"/>
      <c r="D572" s="26"/>
      <c r="E572" s="27" t="str">
        <f>IF(D572="","",#REF!)</f>
        <v/>
      </c>
      <c r="F572" s="27" t="str">
        <f t="shared" si="9"/>
        <v/>
      </c>
      <c r="G572" s="97"/>
    </row>
    <row r="573" spans="1:7" s="41" customFormat="1" ht="15.75" customHeight="1">
      <c r="A573" s="38"/>
      <c r="B573" s="35"/>
      <c r="C573" s="40"/>
      <c r="D573" s="26"/>
      <c r="E573" s="27" t="str">
        <f>IF(D573="","",#REF!)</f>
        <v/>
      </c>
      <c r="F573" s="27" t="str">
        <f t="shared" si="9"/>
        <v/>
      </c>
      <c r="G573" s="97"/>
    </row>
    <row r="574" spans="1:7" s="41" customFormat="1" ht="15.75" customHeight="1">
      <c r="A574" s="38"/>
      <c r="B574" s="35"/>
      <c r="C574" s="40"/>
      <c r="D574" s="26"/>
      <c r="E574" s="27" t="str">
        <f>IF(D574="","",#REF!)</f>
        <v/>
      </c>
      <c r="F574" s="27" t="str">
        <f t="shared" si="9"/>
        <v/>
      </c>
      <c r="G574" s="97"/>
    </row>
    <row r="575" spans="1:7" s="41" customFormat="1" ht="15.75" customHeight="1">
      <c r="A575" s="38"/>
      <c r="B575" s="35"/>
      <c r="C575" s="40"/>
      <c r="D575" s="26"/>
      <c r="E575" s="27" t="str">
        <f>IF(D575="","",#REF!)</f>
        <v/>
      </c>
      <c r="F575" s="27" t="str">
        <f t="shared" si="9"/>
        <v/>
      </c>
      <c r="G575" s="97"/>
    </row>
    <row r="576" spans="1:7" s="41" customFormat="1" ht="15.75" customHeight="1">
      <c r="A576" s="38"/>
      <c r="B576" s="35"/>
      <c r="C576" s="40"/>
      <c r="D576" s="26"/>
      <c r="E576" s="27" t="str">
        <f>IF(D576="","",#REF!)</f>
        <v/>
      </c>
      <c r="F576" s="27" t="str">
        <f t="shared" si="9"/>
        <v/>
      </c>
      <c r="G576" s="97"/>
    </row>
    <row r="577" spans="1:7" s="41" customFormat="1" ht="15.75" customHeight="1">
      <c r="A577" s="38"/>
      <c r="B577" s="35"/>
      <c r="C577" s="40"/>
      <c r="D577" s="26"/>
      <c r="E577" s="27" t="str">
        <f>IF(D577="","",#REF!)</f>
        <v/>
      </c>
      <c r="F577" s="27" t="str">
        <f t="shared" si="9"/>
        <v/>
      </c>
      <c r="G577" s="97"/>
    </row>
    <row r="578" spans="1:7" s="41" customFormat="1" ht="15.75" customHeight="1">
      <c r="A578" s="38"/>
      <c r="B578" s="35"/>
      <c r="C578" s="40"/>
      <c r="D578" s="26"/>
      <c r="E578" s="27" t="str">
        <f>IF(D578="","",#REF!)</f>
        <v/>
      </c>
      <c r="F578" s="27" t="str">
        <f t="shared" si="9"/>
        <v/>
      </c>
      <c r="G578" s="97"/>
    </row>
    <row r="579" spans="1:7" s="41" customFormat="1" ht="15.75" customHeight="1">
      <c r="A579" s="38"/>
      <c r="B579" s="35"/>
      <c r="C579" s="40"/>
      <c r="D579" s="26"/>
      <c r="E579" s="27" t="str">
        <f>IF(D579="","",#REF!)</f>
        <v/>
      </c>
      <c r="F579" s="27" t="str">
        <f t="shared" si="9"/>
        <v/>
      </c>
      <c r="G579" s="97"/>
    </row>
    <row r="580" spans="1:7" s="41" customFormat="1" ht="15.75" customHeight="1">
      <c r="A580" s="38"/>
      <c r="B580" s="35"/>
      <c r="C580" s="40"/>
      <c r="D580" s="26"/>
      <c r="E580" s="27" t="str">
        <f>IF(D580="","",#REF!)</f>
        <v/>
      </c>
      <c r="F580" s="27" t="str">
        <f t="shared" si="9"/>
        <v/>
      </c>
      <c r="G580" s="97"/>
    </row>
    <row r="581" spans="1:7" s="41" customFormat="1" ht="15.75" customHeight="1">
      <c r="A581" s="38"/>
      <c r="B581" s="35"/>
      <c r="C581" s="40"/>
      <c r="D581" s="26"/>
      <c r="E581" s="27" t="str">
        <f>IF(D581="","",#REF!)</f>
        <v/>
      </c>
      <c r="F581" s="27" t="str">
        <f t="shared" si="9"/>
        <v/>
      </c>
      <c r="G581" s="97"/>
    </row>
    <row r="582" spans="1:7" s="41" customFormat="1" ht="15.75" customHeight="1">
      <c r="A582" s="38"/>
      <c r="B582" s="35"/>
      <c r="C582" s="40"/>
      <c r="D582" s="26"/>
      <c r="E582" s="27" t="str">
        <f>IF(D582="","",#REF!)</f>
        <v/>
      </c>
      <c r="F582" s="27" t="str">
        <f t="shared" si="9"/>
        <v/>
      </c>
      <c r="G582" s="97"/>
    </row>
    <row r="583" spans="1:7" s="41" customFormat="1" ht="15.75" customHeight="1">
      <c r="A583" s="38"/>
      <c r="B583" s="35"/>
      <c r="C583" s="40"/>
      <c r="D583" s="26"/>
      <c r="E583" s="27" t="str">
        <f>IF(D583="","",#REF!)</f>
        <v/>
      </c>
      <c r="F583" s="27" t="str">
        <f t="shared" si="9"/>
        <v/>
      </c>
      <c r="G583" s="97"/>
    </row>
    <row r="584" spans="1:7" s="41" customFormat="1" ht="15.75" customHeight="1">
      <c r="A584" s="38"/>
      <c r="B584" s="35"/>
      <c r="C584" s="40"/>
      <c r="D584" s="26"/>
      <c r="E584" s="27" t="str">
        <f>IF(D584="","",#REF!)</f>
        <v/>
      </c>
      <c r="F584" s="27" t="str">
        <f t="shared" si="9"/>
        <v/>
      </c>
      <c r="G584" s="97"/>
    </row>
    <row r="585" spans="1:7" s="41" customFormat="1" ht="15.75" customHeight="1">
      <c r="A585" s="38"/>
      <c r="B585" s="35"/>
      <c r="C585" s="40"/>
      <c r="D585" s="26"/>
      <c r="E585" s="27" t="str">
        <f>IF(D585="","",#REF!)</f>
        <v/>
      </c>
      <c r="F585" s="27" t="str">
        <f t="shared" si="9"/>
        <v/>
      </c>
      <c r="G585" s="97"/>
    </row>
    <row r="586" spans="1:7" s="41" customFormat="1" ht="15.75" customHeight="1">
      <c r="A586" s="38"/>
      <c r="B586" s="35"/>
      <c r="C586" s="40"/>
      <c r="D586" s="26"/>
      <c r="E586" s="27" t="str">
        <f>IF(D586="","",#REF!)</f>
        <v/>
      </c>
      <c r="F586" s="27" t="str">
        <f t="shared" si="9"/>
        <v/>
      </c>
      <c r="G586" s="97"/>
    </row>
    <row r="587" spans="1:7" s="41" customFormat="1" ht="15.75" customHeight="1">
      <c r="A587" s="38"/>
      <c r="B587" s="35"/>
      <c r="C587" s="40"/>
      <c r="D587" s="26"/>
      <c r="E587" s="27" t="str">
        <f>IF(D587="","",#REF!)</f>
        <v/>
      </c>
      <c r="F587" s="27" t="str">
        <f t="shared" si="9"/>
        <v/>
      </c>
      <c r="G587" s="97"/>
    </row>
    <row r="588" spans="1:7" s="41" customFormat="1" ht="15.75" customHeight="1">
      <c r="A588" s="38"/>
      <c r="B588" s="35"/>
      <c r="C588" s="40"/>
      <c r="D588" s="26"/>
      <c r="E588" s="27" t="str">
        <f>IF(D588="","",#REF!)</f>
        <v/>
      </c>
      <c r="F588" s="27" t="str">
        <f t="shared" si="9"/>
        <v/>
      </c>
      <c r="G588" s="97"/>
    </row>
    <row r="589" spans="1:7" s="41" customFormat="1" ht="15.75" customHeight="1">
      <c r="A589" s="38"/>
      <c r="B589" s="35"/>
      <c r="C589" s="40"/>
      <c r="D589" s="26"/>
      <c r="E589" s="27" t="str">
        <f>IF(D589="","",#REF!)</f>
        <v/>
      </c>
      <c r="F589" s="27" t="str">
        <f t="shared" si="9"/>
        <v/>
      </c>
      <c r="G589" s="97"/>
    </row>
    <row r="590" spans="1:7" s="41" customFormat="1" ht="15.75" customHeight="1">
      <c r="A590" s="38"/>
      <c r="B590" s="35"/>
      <c r="C590" s="40"/>
      <c r="D590" s="26"/>
      <c r="E590" s="27" t="str">
        <f>IF(D590="","",#REF!)</f>
        <v/>
      </c>
      <c r="F590" s="27" t="str">
        <f t="shared" si="9"/>
        <v/>
      </c>
      <c r="G590" s="97"/>
    </row>
    <row r="591" spans="1:7" s="41" customFormat="1" ht="15.75" customHeight="1">
      <c r="A591" s="38"/>
      <c r="B591" s="35"/>
      <c r="C591" s="40"/>
      <c r="D591" s="26"/>
      <c r="E591" s="27" t="str">
        <f>IF(D591="","",#REF!)</f>
        <v/>
      </c>
      <c r="F591" s="27" t="str">
        <f t="shared" si="9"/>
        <v/>
      </c>
      <c r="G591" s="97"/>
    </row>
    <row r="592" spans="1:7" s="41" customFormat="1" ht="15.75" customHeight="1">
      <c r="A592" s="38"/>
      <c r="B592" s="35"/>
      <c r="C592" s="40"/>
      <c r="D592" s="26"/>
      <c r="E592" s="27" t="str">
        <f>IF(D592="","",#REF!)</f>
        <v/>
      </c>
      <c r="F592" s="27" t="str">
        <f t="shared" si="9"/>
        <v/>
      </c>
      <c r="G592" s="97"/>
    </row>
    <row r="593" spans="1:7" s="41" customFormat="1" ht="15.75" customHeight="1">
      <c r="A593" s="38"/>
      <c r="B593" s="35"/>
      <c r="C593" s="40"/>
      <c r="D593" s="26"/>
      <c r="E593" s="27" t="str">
        <f>IF(D593="","",#REF!)</f>
        <v/>
      </c>
      <c r="F593" s="27" t="str">
        <f t="shared" si="9"/>
        <v/>
      </c>
      <c r="G593" s="97"/>
    </row>
    <row r="594" spans="1:7" s="41" customFormat="1" ht="15.75" customHeight="1">
      <c r="A594" s="38"/>
      <c r="B594" s="35"/>
      <c r="C594" s="40"/>
      <c r="D594" s="26"/>
      <c r="E594" s="27" t="str">
        <f>IF(D594="","",#REF!)</f>
        <v/>
      </c>
      <c r="F594" s="27" t="str">
        <f t="shared" si="9"/>
        <v/>
      </c>
      <c r="G594" s="97"/>
    </row>
    <row r="595" spans="1:7" s="41" customFormat="1" ht="15.75" customHeight="1">
      <c r="A595" s="38"/>
      <c r="B595" s="35"/>
      <c r="C595" s="40"/>
      <c r="D595" s="26"/>
      <c r="E595" s="27" t="str">
        <f>IF(D595="","",#REF!)</f>
        <v/>
      </c>
      <c r="F595" s="27" t="str">
        <f t="shared" si="9"/>
        <v/>
      </c>
      <c r="G595" s="97"/>
    </row>
    <row r="596" spans="1:7" s="41" customFormat="1" ht="15.75" customHeight="1">
      <c r="A596" s="38"/>
      <c r="B596" s="35"/>
      <c r="C596" s="40"/>
      <c r="D596" s="26"/>
      <c r="E596" s="27" t="str">
        <f>IF(D596="","",#REF!)</f>
        <v/>
      </c>
      <c r="F596" s="27" t="str">
        <f t="shared" si="9"/>
        <v/>
      </c>
      <c r="G596" s="97"/>
    </row>
    <row r="597" spans="1:7" s="41" customFormat="1" ht="15.75" customHeight="1">
      <c r="A597" s="38"/>
      <c r="B597" s="35"/>
      <c r="C597" s="40"/>
      <c r="D597" s="26"/>
      <c r="E597" s="27" t="str">
        <f>IF(D597="","",#REF!)</f>
        <v/>
      </c>
      <c r="F597" s="27" t="str">
        <f t="shared" si="9"/>
        <v/>
      </c>
      <c r="G597" s="97"/>
    </row>
    <row r="598" spans="1:7" s="41" customFormat="1" ht="15.75" customHeight="1">
      <c r="A598" s="38"/>
      <c r="B598" s="35"/>
      <c r="C598" s="40"/>
      <c r="D598" s="26"/>
      <c r="E598" s="27" t="str">
        <f>IF(D598="","",#REF!)</f>
        <v/>
      </c>
      <c r="F598" s="27" t="str">
        <f t="shared" si="9"/>
        <v/>
      </c>
      <c r="G598" s="97"/>
    </row>
    <row r="599" spans="1:7" s="41" customFormat="1" ht="15.75" customHeight="1">
      <c r="A599" s="38"/>
      <c r="B599" s="35"/>
      <c r="C599" s="40"/>
      <c r="D599" s="26"/>
      <c r="E599" s="27" t="str">
        <f>IF(D599="","",#REF!)</f>
        <v/>
      </c>
      <c r="F599" s="27" t="str">
        <f t="shared" si="9"/>
        <v/>
      </c>
      <c r="G599" s="97"/>
    </row>
    <row r="600" spans="1:7" s="41" customFormat="1" ht="15.75" customHeight="1">
      <c r="A600" s="38"/>
      <c r="B600" s="35"/>
      <c r="C600" s="40"/>
      <c r="D600" s="26"/>
      <c r="E600" s="27" t="str">
        <f>IF(D600="","",#REF!)</f>
        <v/>
      </c>
      <c r="F600" s="27" t="str">
        <f t="shared" si="9"/>
        <v/>
      </c>
      <c r="G600" s="97"/>
    </row>
    <row r="601" spans="1:7" s="41" customFormat="1" ht="15.75" customHeight="1">
      <c r="A601" s="38"/>
      <c r="B601" s="35"/>
      <c r="C601" s="40"/>
      <c r="D601" s="26"/>
      <c r="E601" s="27" t="str">
        <f>IF(D601="","",#REF!)</f>
        <v/>
      </c>
      <c r="F601" s="27" t="str">
        <f t="shared" si="9"/>
        <v/>
      </c>
      <c r="G601" s="97"/>
    </row>
    <row r="602" spans="1:7" s="41" customFormat="1" ht="15.75" customHeight="1">
      <c r="A602" s="38"/>
      <c r="B602" s="35"/>
      <c r="C602" s="40"/>
      <c r="D602" s="26"/>
      <c r="E602" s="27" t="str">
        <f>IF(D602="","",#REF!)</f>
        <v/>
      </c>
      <c r="F602" s="27" t="str">
        <f t="shared" si="9"/>
        <v/>
      </c>
      <c r="G602" s="97"/>
    </row>
    <row r="603" spans="1:7" s="41" customFormat="1" ht="15.75" customHeight="1">
      <c r="A603" s="38"/>
      <c r="B603" s="35"/>
      <c r="C603" s="40"/>
      <c r="D603" s="26"/>
      <c r="E603" s="27" t="str">
        <f>IF(D603="","",#REF!)</f>
        <v/>
      </c>
      <c r="F603" s="27" t="str">
        <f t="shared" si="9"/>
        <v/>
      </c>
      <c r="G603" s="97"/>
    </row>
    <row r="604" spans="1:7" s="41" customFormat="1" ht="15.75" customHeight="1">
      <c r="A604" s="38"/>
      <c r="B604" s="35"/>
      <c r="C604" s="40"/>
      <c r="D604" s="26"/>
      <c r="E604" s="27" t="str">
        <f>IF(D604="","",#REF!)</f>
        <v/>
      </c>
      <c r="F604" s="27" t="str">
        <f t="shared" si="9"/>
        <v/>
      </c>
      <c r="G604" s="97"/>
    </row>
    <row r="605" spans="1:7" s="41" customFormat="1" ht="15.75" customHeight="1">
      <c r="A605" s="38"/>
      <c r="B605" s="35"/>
      <c r="C605" s="40"/>
      <c r="D605" s="26"/>
      <c r="E605" s="27" t="str">
        <f>IF(D605="","",#REF!)</f>
        <v/>
      </c>
      <c r="F605" s="27" t="str">
        <f t="shared" si="9"/>
        <v/>
      </c>
      <c r="G605" s="97"/>
    </row>
    <row r="606" spans="1:7" s="41" customFormat="1" ht="15.75" customHeight="1">
      <c r="A606" s="38"/>
      <c r="B606" s="35"/>
      <c r="C606" s="40"/>
      <c r="D606" s="26"/>
      <c r="E606" s="27" t="str">
        <f>IF(D606="","",#REF!)</f>
        <v/>
      </c>
      <c r="F606" s="27" t="str">
        <f t="shared" si="9"/>
        <v/>
      </c>
      <c r="G606" s="97"/>
    </row>
    <row r="607" spans="1:7" s="41" customFormat="1" ht="15.75" customHeight="1">
      <c r="A607" s="38"/>
      <c r="B607" s="35"/>
      <c r="C607" s="40"/>
      <c r="D607" s="26"/>
      <c r="E607" s="27" t="str">
        <f>IF(D607="","",#REF!)</f>
        <v/>
      </c>
      <c r="F607" s="27" t="str">
        <f t="shared" si="9"/>
        <v/>
      </c>
      <c r="G607" s="97"/>
    </row>
    <row r="608" spans="1:7" s="41" customFormat="1" ht="15.75" customHeight="1">
      <c r="A608" s="38"/>
      <c r="B608" s="35"/>
      <c r="C608" s="40"/>
      <c r="D608" s="26"/>
      <c r="E608" s="27" t="str">
        <f>IF(D608="","",#REF!)</f>
        <v/>
      </c>
      <c r="F608" s="27" t="str">
        <f t="shared" si="9"/>
        <v/>
      </c>
      <c r="G608" s="97"/>
    </row>
    <row r="609" spans="1:7" s="41" customFormat="1" ht="15.75" customHeight="1">
      <c r="A609" s="38"/>
      <c r="B609" s="35"/>
      <c r="C609" s="40"/>
      <c r="D609" s="26"/>
      <c r="E609" s="27" t="str">
        <f>IF(D609="","",#REF!)</f>
        <v/>
      </c>
      <c r="F609" s="27" t="str">
        <f t="shared" si="9"/>
        <v/>
      </c>
      <c r="G609" s="97"/>
    </row>
    <row r="610" spans="1:7" s="41" customFormat="1" ht="15.75" customHeight="1">
      <c r="A610" s="38"/>
      <c r="B610" s="35"/>
      <c r="C610" s="40"/>
      <c r="D610" s="26"/>
      <c r="E610" s="27" t="str">
        <f>IF(D610="","",#REF!)</f>
        <v/>
      </c>
      <c r="F610" s="27" t="str">
        <f t="shared" si="9"/>
        <v/>
      </c>
      <c r="G610" s="97"/>
    </row>
    <row r="611" spans="1:7" s="41" customFormat="1" ht="15.75" customHeight="1">
      <c r="A611" s="38"/>
      <c r="B611" s="35"/>
      <c r="C611" s="40"/>
      <c r="D611" s="26"/>
      <c r="E611" s="27" t="str">
        <f>IF(D611="","",#REF!)</f>
        <v/>
      </c>
      <c r="F611" s="27" t="str">
        <f t="shared" si="9"/>
        <v/>
      </c>
      <c r="G611" s="97"/>
    </row>
    <row r="612" spans="1:7" s="41" customFormat="1" ht="15.75" customHeight="1">
      <c r="A612" s="38"/>
      <c r="B612" s="35"/>
      <c r="C612" s="40"/>
      <c r="D612" s="26"/>
      <c r="E612" s="27" t="str">
        <f>IF(D612="","",#REF!)</f>
        <v/>
      </c>
      <c r="F612" s="27" t="str">
        <f t="shared" si="9"/>
        <v/>
      </c>
      <c r="G612" s="97"/>
    </row>
    <row r="613" spans="1:7" s="41" customFormat="1" ht="15.75" customHeight="1">
      <c r="A613" s="38"/>
      <c r="B613" s="35"/>
      <c r="C613" s="40"/>
      <c r="D613" s="26"/>
      <c r="E613" s="27" t="str">
        <f>IF(D613="","",#REF!)</f>
        <v/>
      </c>
      <c r="F613" s="27" t="str">
        <f t="shared" si="9"/>
        <v/>
      </c>
      <c r="G613" s="97"/>
    </row>
    <row r="614" spans="1:7" s="41" customFormat="1" ht="15.75" customHeight="1">
      <c r="A614" s="38"/>
      <c r="B614" s="35"/>
      <c r="C614" s="40"/>
      <c r="D614" s="26"/>
      <c r="E614" s="27" t="str">
        <f>IF(D614="","",#REF!)</f>
        <v/>
      </c>
      <c r="F614" s="27" t="str">
        <f t="shared" si="9"/>
        <v/>
      </c>
      <c r="G614" s="97"/>
    </row>
    <row r="615" spans="1:7" s="41" customFormat="1" ht="15.75" customHeight="1">
      <c r="A615" s="38"/>
      <c r="B615" s="35"/>
      <c r="C615" s="40"/>
      <c r="D615" s="26"/>
      <c r="E615" s="27" t="str">
        <f>IF(D615="","",#REF!)</f>
        <v/>
      </c>
      <c r="F615" s="27" t="str">
        <f t="shared" si="9"/>
        <v/>
      </c>
      <c r="G615" s="97"/>
    </row>
    <row r="616" spans="1:7" s="41" customFormat="1" ht="15.75" customHeight="1">
      <c r="A616" s="38"/>
      <c r="B616" s="35"/>
      <c r="C616" s="40"/>
      <c r="D616" s="26"/>
      <c r="E616" s="27" t="str">
        <f>IF(D616="","",#REF!)</f>
        <v/>
      </c>
      <c r="F616" s="27" t="str">
        <f t="shared" si="9"/>
        <v/>
      </c>
      <c r="G616" s="97"/>
    </row>
    <row r="617" spans="1:7" s="41" customFormat="1" ht="15.75" customHeight="1">
      <c r="A617" s="38"/>
      <c r="B617" s="35"/>
      <c r="C617" s="40"/>
      <c r="D617" s="26"/>
      <c r="E617" s="27" t="str">
        <f>IF(D617="","",#REF!)</f>
        <v/>
      </c>
      <c r="F617" s="27" t="str">
        <f t="shared" si="9"/>
        <v/>
      </c>
      <c r="G617" s="97"/>
    </row>
    <row r="618" spans="1:7" s="41" customFormat="1" ht="15.75" customHeight="1">
      <c r="A618" s="38"/>
      <c r="B618" s="35"/>
      <c r="C618" s="40"/>
      <c r="D618" s="26"/>
      <c r="E618" s="27" t="str">
        <f>IF(D618="","",#REF!)</f>
        <v/>
      </c>
      <c r="F618" s="27" t="str">
        <f t="shared" si="9"/>
        <v/>
      </c>
      <c r="G618" s="97"/>
    </row>
    <row r="619" spans="1:7" s="41" customFormat="1" ht="15.75" customHeight="1">
      <c r="A619" s="38"/>
      <c r="B619" s="35"/>
      <c r="C619" s="40"/>
      <c r="D619" s="26"/>
      <c r="E619" s="27" t="str">
        <f>IF(D619="","",#REF!)</f>
        <v/>
      </c>
      <c r="F619" s="27" t="str">
        <f t="shared" si="9"/>
        <v/>
      </c>
      <c r="G619" s="97"/>
    </row>
    <row r="620" spans="1:7" s="41" customFormat="1" ht="15.75" customHeight="1">
      <c r="A620" s="38"/>
      <c r="B620" s="35"/>
      <c r="C620" s="40"/>
      <c r="D620" s="26"/>
      <c r="E620" s="27" t="str">
        <f>IF(D620="","",#REF!)</f>
        <v/>
      </c>
      <c r="F620" s="27" t="str">
        <f t="shared" si="9"/>
        <v/>
      </c>
      <c r="G620" s="97"/>
    </row>
    <row r="621" spans="1:7" s="41" customFormat="1" ht="15.75" customHeight="1">
      <c r="A621" s="38"/>
      <c r="B621" s="35"/>
      <c r="C621" s="40"/>
      <c r="D621" s="26"/>
      <c r="E621" s="27" t="str">
        <f>IF(D621="","",#REF!)</f>
        <v/>
      </c>
      <c r="F621" s="27" t="str">
        <f t="shared" si="9"/>
        <v/>
      </c>
      <c r="G621" s="97"/>
    </row>
    <row r="622" spans="1:7" s="41" customFormat="1" ht="15.75" customHeight="1">
      <c r="A622" s="38"/>
      <c r="B622" s="35"/>
      <c r="C622" s="40"/>
      <c r="D622" s="26"/>
      <c r="E622" s="27" t="str">
        <f>IF(D622="","",#REF!)</f>
        <v/>
      </c>
      <c r="F622" s="27" t="str">
        <f t="shared" si="9"/>
        <v/>
      </c>
      <c r="G622" s="97"/>
    </row>
    <row r="623" spans="1:7" s="41" customFormat="1" ht="15.75" customHeight="1">
      <c r="A623" s="38"/>
      <c r="B623" s="35"/>
      <c r="C623" s="40"/>
      <c r="D623" s="26"/>
      <c r="E623" s="27" t="str">
        <f>IF(D623="","",#REF!)</f>
        <v/>
      </c>
      <c r="F623" s="27" t="str">
        <f aca="true" t="shared" si="10" ref="F623:F686">IF(E623="","",E623*1.21)</f>
        <v/>
      </c>
      <c r="G623" s="97"/>
    </row>
    <row r="624" spans="1:7" s="41" customFormat="1" ht="15.75" customHeight="1">
      <c r="A624" s="38"/>
      <c r="B624" s="35"/>
      <c r="C624" s="40"/>
      <c r="D624" s="26"/>
      <c r="E624" s="27" t="str">
        <f>IF(D624="","",#REF!)</f>
        <v/>
      </c>
      <c r="F624" s="27" t="str">
        <f t="shared" si="10"/>
        <v/>
      </c>
      <c r="G624" s="97"/>
    </row>
    <row r="625" spans="1:7" s="41" customFormat="1" ht="15.75" customHeight="1">
      <c r="A625" s="38"/>
      <c r="B625" s="35"/>
      <c r="C625" s="40"/>
      <c r="D625" s="26"/>
      <c r="E625" s="27" t="str">
        <f>IF(D625="","",#REF!)</f>
        <v/>
      </c>
      <c r="F625" s="27" t="str">
        <f t="shared" si="10"/>
        <v/>
      </c>
      <c r="G625" s="97"/>
    </row>
    <row r="626" spans="1:7" s="41" customFormat="1" ht="15.75" customHeight="1">
      <c r="A626" s="38"/>
      <c r="B626" s="35"/>
      <c r="C626" s="40"/>
      <c r="D626" s="26"/>
      <c r="E626" s="27" t="str">
        <f>IF(D626="","",#REF!)</f>
        <v/>
      </c>
      <c r="F626" s="27" t="str">
        <f t="shared" si="10"/>
        <v/>
      </c>
      <c r="G626" s="97"/>
    </row>
    <row r="627" spans="1:7" s="41" customFormat="1" ht="15.75" customHeight="1">
      <c r="A627" s="38"/>
      <c r="B627" s="35"/>
      <c r="C627" s="40"/>
      <c r="D627" s="26"/>
      <c r="E627" s="27" t="str">
        <f>IF(D627="","",#REF!)</f>
        <v/>
      </c>
      <c r="F627" s="27" t="str">
        <f t="shared" si="10"/>
        <v/>
      </c>
      <c r="G627" s="97"/>
    </row>
    <row r="628" spans="1:7" s="41" customFormat="1" ht="15.75" customHeight="1">
      <c r="A628" s="38"/>
      <c r="B628" s="35"/>
      <c r="C628" s="40"/>
      <c r="D628" s="26"/>
      <c r="E628" s="27" t="str">
        <f>IF(D628="","",#REF!)</f>
        <v/>
      </c>
      <c r="F628" s="27" t="str">
        <f t="shared" si="10"/>
        <v/>
      </c>
      <c r="G628" s="97"/>
    </row>
    <row r="629" spans="1:7" s="41" customFormat="1" ht="15.75" customHeight="1">
      <c r="A629" s="38"/>
      <c r="B629" s="35"/>
      <c r="C629" s="40"/>
      <c r="D629" s="26"/>
      <c r="E629" s="27" t="str">
        <f>IF(D629="","",#REF!)</f>
        <v/>
      </c>
      <c r="F629" s="27" t="str">
        <f t="shared" si="10"/>
        <v/>
      </c>
      <c r="G629" s="97"/>
    </row>
    <row r="630" spans="1:7" s="41" customFormat="1" ht="15.75" customHeight="1">
      <c r="A630" s="38"/>
      <c r="B630" s="35"/>
      <c r="C630" s="40"/>
      <c r="D630" s="26"/>
      <c r="E630" s="27" t="str">
        <f>IF(D630="","",#REF!)</f>
        <v/>
      </c>
      <c r="F630" s="27" t="str">
        <f t="shared" si="10"/>
        <v/>
      </c>
      <c r="G630" s="97"/>
    </row>
    <row r="631" spans="1:7" s="41" customFormat="1" ht="15.75" customHeight="1">
      <c r="A631" s="38"/>
      <c r="B631" s="35"/>
      <c r="C631" s="40"/>
      <c r="D631" s="26"/>
      <c r="E631" s="27" t="str">
        <f>IF(D631="","",#REF!)</f>
        <v/>
      </c>
      <c r="F631" s="27" t="str">
        <f t="shared" si="10"/>
        <v/>
      </c>
      <c r="G631" s="97"/>
    </row>
    <row r="632" spans="1:7" s="41" customFormat="1" ht="15.75" customHeight="1">
      <c r="A632" s="38"/>
      <c r="B632" s="35"/>
      <c r="C632" s="40"/>
      <c r="D632" s="26"/>
      <c r="E632" s="27" t="str">
        <f>IF(D632="","",#REF!)</f>
        <v/>
      </c>
      <c r="F632" s="27" t="str">
        <f t="shared" si="10"/>
        <v/>
      </c>
      <c r="G632" s="97"/>
    </row>
    <row r="633" spans="1:7" s="41" customFormat="1" ht="15.75" customHeight="1">
      <c r="A633" s="38"/>
      <c r="B633" s="35"/>
      <c r="C633" s="40"/>
      <c r="D633" s="26"/>
      <c r="E633" s="27" t="str">
        <f>IF(D633="","",#REF!)</f>
        <v/>
      </c>
      <c r="F633" s="27" t="str">
        <f t="shared" si="10"/>
        <v/>
      </c>
      <c r="G633" s="97"/>
    </row>
    <row r="634" spans="1:7" s="41" customFormat="1" ht="15.75" customHeight="1">
      <c r="A634" s="38"/>
      <c r="B634" s="35"/>
      <c r="C634" s="40"/>
      <c r="D634" s="26"/>
      <c r="E634" s="27" t="str">
        <f>IF(D634="","",#REF!)</f>
        <v/>
      </c>
      <c r="F634" s="27" t="str">
        <f t="shared" si="10"/>
        <v/>
      </c>
      <c r="G634" s="97"/>
    </row>
    <row r="635" spans="1:7" s="41" customFormat="1" ht="15.75" customHeight="1">
      <c r="A635" s="38"/>
      <c r="B635" s="35"/>
      <c r="C635" s="40"/>
      <c r="D635" s="26"/>
      <c r="E635" s="27" t="str">
        <f>IF(D635="","",#REF!)</f>
        <v/>
      </c>
      <c r="F635" s="27" t="str">
        <f t="shared" si="10"/>
        <v/>
      </c>
      <c r="G635" s="97"/>
    </row>
    <row r="636" spans="1:7" s="41" customFormat="1" ht="15.75" customHeight="1">
      <c r="A636" s="38"/>
      <c r="B636" s="35"/>
      <c r="C636" s="40"/>
      <c r="D636" s="26"/>
      <c r="E636" s="27" t="str">
        <f>IF(D636="","",#REF!)</f>
        <v/>
      </c>
      <c r="F636" s="27" t="str">
        <f t="shared" si="10"/>
        <v/>
      </c>
      <c r="G636" s="97"/>
    </row>
    <row r="637" spans="1:7" s="41" customFormat="1" ht="15.75" customHeight="1">
      <c r="A637" s="38"/>
      <c r="B637" s="35"/>
      <c r="C637" s="40"/>
      <c r="D637" s="26"/>
      <c r="E637" s="27" t="str">
        <f>IF(D637="","",#REF!)</f>
        <v/>
      </c>
      <c r="F637" s="27" t="str">
        <f t="shared" si="10"/>
        <v/>
      </c>
      <c r="G637" s="97"/>
    </row>
    <row r="638" spans="1:7" s="41" customFormat="1" ht="15.75" customHeight="1">
      <c r="A638" s="38"/>
      <c r="B638" s="35"/>
      <c r="C638" s="40"/>
      <c r="D638" s="26"/>
      <c r="E638" s="27" t="str">
        <f>IF(D638="","",#REF!)</f>
        <v/>
      </c>
      <c r="F638" s="27" t="str">
        <f t="shared" si="10"/>
        <v/>
      </c>
      <c r="G638" s="97"/>
    </row>
    <row r="639" spans="1:7" s="41" customFormat="1" ht="15.75" customHeight="1">
      <c r="A639" s="38"/>
      <c r="B639" s="35"/>
      <c r="C639" s="40"/>
      <c r="D639" s="26"/>
      <c r="E639" s="27" t="str">
        <f>IF(D639="","",#REF!)</f>
        <v/>
      </c>
      <c r="F639" s="27" t="str">
        <f t="shared" si="10"/>
        <v/>
      </c>
      <c r="G639" s="97"/>
    </row>
    <row r="640" spans="1:7" s="41" customFormat="1" ht="15.75" customHeight="1">
      <c r="A640" s="38"/>
      <c r="B640" s="35"/>
      <c r="C640" s="40"/>
      <c r="D640" s="26"/>
      <c r="E640" s="27" t="str">
        <f>IF(D640="","",#REF!)</f>
        <v/>
      </c>
      <c r="F640" s="27" t="str">
        <f t="shared" si="10"/>
        <v/>
      </c>
      <c r="G640" s="97"/>
    </row>
    <row r="641" spans="1:7" s="41" customFormat="1" ht="15.75" customHeight="1">
      <c r="A641" s="38"/>
      <c r="B641" s="35"/>
      <c r="C641" s="40"/>
      <c r="D641" s="26"/>
      <c r="E641" s="27" t="str">
        <f>IF(D641="","",#REF!)</f>
        <v/>
      </c>
      <c r="F641" s="27" t="str">
        <f t="shared" si="10"/>
        <v/>
      </c>
      <c r="G641" s="97"/>
    </row>
    <row r="642" spans="1:7" s="41" customFormat="1" ht="15.75" customHeight="1">
      <c r="A642" s="38"/>
      <c r="B642" s="35"/>
      <c r="C642" s="40"/>
      <c r="D642" s="26"/>
      <c r="E642" s="27" t="str">
        <f>IF(D642="","",#REF!)</f>
        <v/>
      </c>
      <c r="F642" s="27" t="str">
        <f t="shared" si="10"/>
        <v/>
      </c>
      <c r="G642" s="97"/>
    </row>
    <row r="643" spans="1:7" s="41" customFormat="1" ht="15.75" customHeight="1">
      <c r="A643" s="38"/>
      <c r="B643" s="35"/>
      <c r="C643" s="40"/>
      <c r="D643" s="26"/>
      <c r="E643" s="27" t="str">
        <f>IF(D643="","",#REF!)</f>
        <v/>
      </c>
      <c r="F643" s="27" t="str">
        <f t="shared" si="10"/>
        <v/>
      </c>
      <c r="G643" s="97"/>
    </row>
    <row r="644" spans="1:7" s="41" customFormat="1" ht="15.75" customHeight="1">
      <c r="A644" s="38"/>
      <c r="B644" s="35"/>
      <c r="C644" s="40"/>
      <c r="D644" s="26"/>
      <c r="E644" s="27" t="str">
        <f>IF(D644="","",#REF!)</f>
        <v/>
      </c>
      <c r="F644" s="27" t="str">
        <f t="shared" si="10"/>
        <v/>
      </c>
      <c r="G644" s="97"/>
    </row>
    <row r="645" spans="1:7" s="41" customFormat="1" ht="15.75" customHeight="1">
      <c r="A645" s="38"/>
      <c r="B645" s="35"/>
      <c r="C645" s="40"/>
      <c r="D645" s="26"/>
      <c r="E645" s="27" t="str">
        <f>IF(D645="","",#REF!)</f>
        <v/>
      </c>
      <c r="F645" s="27" t="str">
        <f t="shared" si="10"/>
        <v/>
      </c>
      <c r="G645" s="97"/>
    </row>
    <row r="646" spans="1:7" s="41" customFormat="1" ht="15.75" customHeight="1">
      <c r="A646" s="38"/>
      <c r="B646" s="35"/>
      <c r="C646" s="40"/>
      <c r="D646" s="26"/>
      <c r="E646" s="27" t="str">
        <f>IF(D646="","",#REF!)</f>
        <v/>
      </c>
      <c r="F646" s="27" t="str">
        <f t="shared" si="10"/>
        <v/>
      </c>
      <c r="G646" s="97"/>
    </row>
    <row r="647" spans="1:7" s="41" customFormat="1" ht="15.75" customHeight="1">
      <c r="A647" s="38"/>
      <c r="B647" s="35"/>
      <c r="C647" s="40"/>
      <c r="D647" s="26"/>
      <c r="E647" s="27" t="str">
        <f>IF(D647="","",#REF!)</f>
        <v/>
      </c>
      <c r="F647" s="27" t="str">
        <f t="shared" si="10"/>
        <v/>
      </c>
      <c r="G647" s="97"/>
    </row>
    <row r="648" spans="1:7" s="41" customFormat="1" ht="15.75" customHeight="1">
      <c r="A648" s="38"/>
      <c r="B648" s="35"/>
      <c r="C648" s="40"/>
      <c r="D648" s="26"/>
      <c r="E648" s="27" t="str">
        <f>IF(D648="","",#REF!)</f>
        <v/>
      </c>
      <c r="F648" s="27" t="str">
        <f t="shared" si="10"/>
        <v/>
      </c>
      <c r="G648" s="97"/>
    </row>
    <row r="649" spans="1:7" s="41" customFormat="1" ht="15.75" customHeight="1">
      <c r="A649" s="38"/>
      <c r="B649" s="35"/>
      <c r="C649" s="40"/>
      <c r="D649" s="26"/>
      <c r="E649" s="27" t="str">
        <f>IF(D649="","",#REF!)</f>
        <v/>
      </c>
      <c r="F649" s="27" t="str">
        <f t="shared" si="10"/>
        <v/>
      </c>
      <c r="G649" s="97"/>
    </row>
    <row r="650" spans="1:7" s="41" customFormat="1" ht="15.75" customHeight="1">
      <c r="A650" s="38"/>
      <c r="B650" s="35"/>
      <c r="C650" s="40"/>
      <c r="D650" s="26"/>
      <c r="E650" s="27" t="str">
        <f>IF(D650="","",#REF!)</f>
        <v/>
      </c>
      <c r="F650" s="27" t="str">
        <f t="shared" si="10"/>
        <v/>
      </c>
      <c r="G650" s="97"/>
    </row>
    <row r="651" spans="1:7" s="41" customFormat="1" ht="15.75" customHeight="1">
      <c r="A651" s="38"/>
      <c r="B651" s="35"/>
      <c r="C651" s="40"/>
      <c r="D651" s="26"/>
      <c r="E651" s="27" t="str">
        <f>IF(D651="","",#REF!)</f>
        <v/>
      </c>
      <c r="F651" s="27" t="str">
        <f t="shared" si="10"/>
        <v/>
      </c>
      <c r="G651" s="97"/>
    </row>
    <row r="652" spans="1:7" s="41" customFormat="1" ht="15.75" customHeight="1">
      <c r="A652" s="38"/>
      <c r="B652" s="35"/>
      <c r="C652" s="40"/>
      <c r="D652" s="26"/>
      <c r="E652" s="27" t="str">
        <f>IF(D652="","",#REF!)</f>
        <v/>
      </c>
      <c r="F652" s="27" t="str">
        <f t="shared" si="10"/>
        <v/>
      </c>
      <c r="G652" s="97"/>
    </row>
    <row r="653" spans="1:7" s="41" customFormat="1" ht="15.75" customHeight="1">
      <c r="A653" s="38"/>
      <c r="B653" s="35"/>
      <c r="C653" s="40"/>
      <c r="D653" s="26"/>
      <c r="E653" s="27" t="str">
        <f>IF(D653="","",#REF!)</f>
        <v/>
      </c>
      <c r="F653" s="27" t="str">
        <f t="shared" si="10"/>
        <v/>
      </c>
      <c r="G653" s="97"/>
    </row>
    <row r="654" spans="1:7" s="41" customFormat="1" ht="15.75" customHeight="1">
      <c r="A654" s="38"/>
      <c r="B654" s="35"/>
      <c r="C654" s="40"/>
      <c r="D654" s="26"/>
      <c r="E654" s="27" t="str">
        <f>IF(D654="","",#REF!)</f>
        <v/>
      </c>
      <c r="F654" s="27" t="str">
        <f t="shared" si="10"/>
        <v/>
      </c>
      <c r="G654" s="97"/>
    </row>
    <row r="655" spans="1:7" s="41" customFormat="1" ht="15.75" customHeight="1">
      <c r="A655" s="38"/>
      <c r="B655" s="35"/>
      <c r="C655" s="40"/>
      <c r="D655" s="26"/>
      <c r="E655" s="27" t="str">
        <f>IF(D655="","",#REF!)</f>
        <v/>
      </c>
      <c r="F655" s="27" t="str">
        <f t="shared" si="10"/>
        <v/>
      </c>
      <c r="G655" s="97"/>
    </row>
    <row r="656" spans="1:7" s="41" customFormat="1" ht="15.75" customHeight="1">
      <c r="A656" s="38"/>
      <c r="B656" s="35"/>
      <c r="C656" s="40"/>
      <c r="D656" s="26"/>
      <c r="E656" s="27" t="str">
        <f>IF(D656="","",#REF!)</f>
        <v/>
      </c>
      <c r="F656" s="27" t="str">
        <f t="shared" si="10"/>
        <v/>
      </c>
      <c r="G656" s="97"/>
    </row>
    <row r="657" spans="1:7" s="41" customFormat="1" ht="15.75" customHeight="1">
      <c r="A657" s="38"/>
      <c r="B657" s="35"/>
      <c r="C657" s="40"/>
      <c r="D657" s="26"/>
      <c r="E657" s="27" t="str">
        <f>IF(D657="","",#REF!)</f>
        <v/>
      </c>
      <c r="F657" s="27" t="str">
        <f t="shared" si="10"/>
        <v/>
      </c>
      <c r="G657" s="97"/>
    </row>
    <row r="658" spans="1:7" s="41" customFormat="1" ht="15.75" customHeight="1">
      <c r="A658" s="38"/>
      <c r="B658" s="35"/>
      <c r="C658" s="40"/>
      <c r="D658" s="26"/>
      <c r="E658" s="27" t="str">
        <f>IF(D658="","",#REF!)</f>
        <v/>
      </c>
      <c r="F658" s="27" t="str">
        <f t="shared" si="10"/>
        <v/>
      </c>
      <c r="G658" s="97"/>
    </row>
    <row r="659" spans="1:7" s="41" customFormat="1" ht="15.75" customHeight="1">
      <c r="A659" s="38"/>
      <c r="B659" s="35"/>
      <c r="C659" s="40"/>
      <c r="D659" s="26"/>
      <c r="E659" s="27" t="str">
        <f>IF(D659="","",#REF!)</f>
        <v/>
      </c>
      <c r="F659" s="27" t="str">
        <f t="shared" si="10"/>
        <v/>
      </c>
      <c r="G659" s="97"/>
    </row>
    <row r="660" spans="1:7" s="41" customFormat="1" ht="15.75" customHeight="1">
      <c r="A660" s="38"/>
      <c r="B660" s="35"/>
      <c r="C660" s="40"/>
      <c r="D660" s="26"/>
      <c r="E660" s="27" t="str">
        <f>IF(D660="","",#REF!)</f>
        <v/>
      </c>
      <c r="F660" s="27" t="str">
        <f t="shared" si="10"/>
        <v/>
      </c>
      <c r="G660" s="97"/>
    </row>
    <row r="661" spans="1:7" s="41" customFormat="1" ht="15.75" customHeight="1">
      <c r="A661" s="38"/>
      <c r="B661" s="35"/>
      <c r="C661" s="40"/>
      <c r="D661" s="26"/>
      <c r="E661" s="27" t="str">
        <f>IF(D661="","",#REF!)</f>
        <v/>
      </c>
      <c r="F661" s="27" t="str">
        <f t="shared" si="10"/>
        <v/>
      </c>
      <c r="G661" s="97"/>
    </row>
    <row r="662" spans="1:7" s="41" customFormat="1" ht="15.75" customHeight="1">
      <c r="A662" s="38"/>
      <c r="B662" s="35"/>
      <c r="C662" s="40"/>
      <c r="D662" s="26"/>
      <c r="E662" s="27" t="str">
        <f>IF(D662="","",#REF!)</f>
        <v/>
      </c>
      <c r="F662" s="27" t="str">
        <f t="shared" si="10"/>
        <v/>
      </c>
      <c r="G662" s="97"/>
    </row>
    <row r="663" spans="1:7" s="41" customFormat="1" ht="15.75" customHeight="1">
      <c r="A663" s="38"/>
      <c r="B663" s="35"/>
      <c r="C663" s="40"/>
      <c r="D663" s="26"/>
      <c r="E663" s="27" t="str">
        <f>IF(D663="","",#REF!)</f>
        <v/>
      </c>
      <c r="F663" s="27" t="str">
        <f t="shared" si="10"/>
        <v/>
      </c>
      <c r="G663" s="97"/>
    </row>
    <row r="664" spans="1:7" s="41" customFormat="1" ht="15.75" customHeight="1">
      <c r="A664" s="38"/>
      <c r="B664" s="35"/>
      <c r="C664" s="40"/>
      <c r="D664" s="26"/>
      <c r="E664" s="27" t="str">
        <f>IF(D664="","",#REF!)</f>
        <v/>
      </c>
      <c r="F664" s="27" t="str">
        <f t="shared" si="10"/>
        <v/>
      </c>
      <c r="G664" s="97"/>
    </row>
    <row r="665" spans="1:7" s="41" customFormat="1" ht="15.75" customHeight="1">
      <c r="A665" s="38"/>
      <c r="B665" s="35"/>
      <c r="C665" s="40"/>
      <c r="D665" s="26"/>
      <c r="E665" s="27" t="str">
        <f>IF(D665="","",#REF!)</f>
        <v/>
      </c>
      <c r="F665" s="27" t="str">
        <f t="shared" si="10"/>
        <v/>
      </c>
      <c r="G665" s="97"/>
    </row>
    <row r="666" spans="1:7" s="41" customFormat="1" ht="15.75" customHeight="1">
      <c r="A666" s="38"/>
      <c r="B666" s="35"/>
      <c r="C666" s="40"/>
      <c r="D666" s="26"/>
      <c r="E666" s="27" t="str">
        <f>IF(D666="","",#REF!)</f>
        <v/>
      </c>
      <c r="F666" s="27" t="str">
        <f t="shared" si="10"/>
        <v/>
      </c>
      <c r="G666" s="97"/>
    </row>
    <row r="667" spans="1:7" s="41" customFormat="1" ht="15.75" customHeight="1">
      <c r="A667" s="38"/>
      <c r="B667" s="35"/>
      <c r="C667" s="40"/>
      <c r="D667" s="26"/>
      <c r="E667" s="27" t="str">
        <f>IF(D667="","",#REF!)</f>
        <v/>
      </c>
      <c r="F667" s="27" t="str">
        <f t="shared" si="10"/>
        <v/>
      </c>
      <c r="G667" s="97"/>
    </row>
    <row r="668" spans="1:7" s="41" customFormat="1" ht="15.75" customHeight="1">
      <c r="A668" s="38"/>
      <c r="B668" s="35"/>
      <c r="C668" s="40"/>
      <c r="D668" s="26"/>
      <c r="E668" s="27" t="str">
        <f>IF(D668="","",#REF!)</f>
        <v/>
      </c>
      <c r="F668" s="27" t="str">
        <f t="shared" si="10"/>
        <v/>
      </c>
      <c r="G668" s="97"/>
    </row>
    <row r="669" spans="1:7" s="41" customFormat="1" ht="15.75" customHeight="1">
      <c r="A669" s="38"/>
      <c r="B669" s="35"/>
      <c r="C669" s="40"/>
      <c r="D669" s="26"/>
      <c r="E669" s="27" t="str">
        <f>IF(D669="","",#REF!)</f>
        <v/>
      </c>
      <c r="F669" s="27" t="str">
        <f t="shared" si="10"/>
        <v/>
      </c>
      <c r="G669" s="97"/>
    </row>
    <row r="670" spans="1:7" s="41" customFormat="1" ht="15.75" customHeight="1">
      <c r="A670" s="38"/>
      <c r="B670" s="35"/>
      <c r="C670" s="40"/>
      <c r="D670" s="26"/>
      <c r="E670" s="27" t="str">
        <f>IF(D670="","",#REF!)</f>
        <v/>
      </c>
      <c r="F670" s="27" t="str">
        <f t="shared" si="10"/>
        <v/>
      </c>
      <c r="G670" s="97"/>
    </row>
    <row r="671" spans="1:7" s="41" customFormat="1" ht="15.75" customHeight="1">
      <c r="A671" s="38"/>
      <c r="B671" s="35"/>
      <c r="C671" s="40"/>
      <c r="D671" s="26"/>
      <c r="E671" s="27" t="str">
        <f>IF(D671="","",#REF!)</f>
        <v/>
      </c>
      <c r="F671" s="27" t="str">
        <f t="shared" si="10"/>
        <v/>
      </c>
      <c r="G671" s="97"/>
    </row>
    <row r="672" spans="1:7" s="41" customFormat="1" ht="15.75" customHeight="1">
      <c r="A672" s="38"/>
      <c r="B672" s="35"/>
      <c r="C672" s="40"/>
      <c r="D672" s="26"/>
      <c r="E672" s="27" t="str">
        <f>IF(D672="","",#REF!)</f>
        <v/>
      </c>
      <c r="F672" s="27" t="str">
        <f t="shared" si="10"/>
        <v/>
      </c>
      <c r="G672" s="97"/>
    </row>
    <row r="673" spans="1:7" s="41" customFormat="1" ht="15.75" customHeight="1">
      <c r="A673" s="38"/>
      <c r="B673" s="35"/>
      <c r="C673" s="40"/>
      <c r="D673" s="26"/>
      <c r="E673" s="27" t="str">
        <f>IF(D673="","",#REF!)</f>
        <v/>
      </c>
      <c r="F673" s="27" t="str">
        <f t="shared" si="10"/>
        <v/>
      </c>
      <c r="G673" s="97"/>
    </row>
    <row r="674" spans="1:7" s="41" customFormat="1" ht="15.75" customHeight="1">
      <c r="A674" s="38"/>
      <c r="B674" s="35"/>
      <c r="C674" s="40"/>
      <c r="D674" s="26"/>
      <c r="E674" s="27" t="str">
        <f>IF(D674="","",#REF!)</f>
        <v/>
      </c>
      <c r="F674" s="27" t="str">
        <f t="shared" si="10"/>
        <v/>
      </c>
      <c r="G674" s="97"/>
    </row>
    <row r="675" spans="1:7" s="41" customFormat="1" ht="15.75" customHeight="1">
      <c r="A675" s="38"/>
      <c r="B675" s="35"/>
      <c r="C675" s="40"/>
      <c r="D675" s="26"/>
      <c r="E675" s="27" t="str">
        <f>IF(D675="","",#REF!)</f>
        <v/>
      </c>
      <c r="F675" s="27" t="str">
        <f t="shared" si="10"/>
        <v/>
      </c>
      <c r="G675" s="97"/>
    </row>
    <row r="676" spans="1:7" s="41" customFormat="1" ht="15.75" customHeight="1">
      <c r="A676" s="38"/>
      <c r="B676" s="35"/>
      <c r="C676" s="40"/>
      <c r="D676" s="26"/>
      <c r="E676" s="27" t="str">
        <f>IF(D676="","",#REF!)</f>
        <v/>
      </c>
      <c r="F676" s="27" t="str">
        <f t="shared" si="10"/>
        <v/>
      </c>
      <c r="G676" s="97"/>
    </row>
    <row r="677" spans="1:7" s="41" customFormat="1" ht="15.75" customHeight="1">
      <c r="A677" s="38"/>
      <c r="B677" s="35"/>
      <c r="C677" s="40"/>
      <c r="D677" s="26"/>
      <c r="E677" s="27" t="str">
        <f>IF(D677="","",#REF!)</f>
        <v/>
      </c>
      <c r="F677" s="27" t="str">
        <f t="shared" si="10"/>
        <v/>
      </c>
      <c r="G677" s="97"/>
    </row>
    <row r="678" spans="1:7" s="41" customFormat="1" ht="15.75" customHeight="1">
      <c r="A678" s="38"/>
      <c r="B678" s="35"/>
      <c r="C678" s="40"/>
      <c r="D678" s="26"/>
      <c r="E678" s="27" t="str">
        <f>IF(D678="","",#REF!)</f>
        <v/>
      </c>
      <c r="F678" s="27" t="str">
        <f t="shared" si="10"/>
        <v/>
      </c>
      <c r="G678" s="97"/>
    </row>
    <row r="679" spans="1:7" s="41" customFormat="1" ht="15.75" customHeight="1">
      <c r="A679" s="38"/>
      <c r="B679" s="35"/>
      <c r="C679" s="40"/>
      <c r="D679" s="26"/>
      <c r="E679" s="27" t="str">
        <f>IF(D679="","",#REF!)</f>
        <v/>
      </c>
      <c r="F679" s="27" t="str">
        <f t="shared" si="10"/>
        <v/>
      </c>
      <c r="G679" s="97"/>
    </row>
    <row r="680" spans="1:7" s="41" customFormat="1" ht="15.75" customHeight="1">
      <c r="A680" s="38"/>
      <c r="B680" s="35"/>
      <c r="C680" s="40"/>
      <c r="D680" s="26"/>
      <c r="E680" s="27" t="str">
        <f>IF(D680="","",#REF!)</f>
        <v/>
      </c>
      <c r="F680" s="27" t="str">
        <f t="shared" si="10"/>
        <v/>
      </c>
      <c r="G680" s="97"/>
    </row>
    <row r="681" spans="1:7" s="41" customFormat="1" ht="15.75" customHeight="1">
      <c r="A681" s="38"/>
      <c r="B681" s="35"/>
      <c r="C681" s="40"/>
      <c r="D681" s="26"/>
      <c r="E681" s="27" t="str">
        <f>IF(D681="","",#REF!)</f>
        <v/>
      </c>
      <c r="F681" s="27" t="str">
        <f t="shared" si="10"/>
        <v/>
      </c>
      <c r="G681" s="97"/>
    </row>
    <row r="682" spans="1:7" s="41" customFormat="1" ht="15.75" customHeight="1">
      <c r="A682" s="38"/>
      <c r="B682" s="35"/>
      <c r="C682" s="40"/>
      <c r="D682" s="26"/>
      <c r="E682" s="27" t="str">
        <f>IF(D682="","",#REF!)</f>
        <v/>
      </c>
      <c r="F682" s="27" t="str">
        <f t="shared" si="10"/>
        <v/>
      </c>
      <c r="G682" s="97"/>
    </row>
    <row r="683" spans="1:7" s="41" customFormat="1" ht="15.75" customHeight="1">
      <c r="A683" s="38"/>
      <c r="B683" s="35"/>
      <c r="C683" s="40"/>
      <c r="D683" s="26"/>
      <c r="E683" s="27" t="str">
        <f>IF(D683="","",#REF!)</f>
        <v/>
      </c>
      <c r="F683" s="27" t="str">
        <f t="shared" si="10"/>
        <v/>
      </c>
      <c r="G683" s="97"/>
    </row>
    <row r="684" spans="1:7" s="41" customFormat="1" ht="15.75" customHeight="1">
      <c r="A684" s="38"/>
      <c r="B684" s="35"/>
      <c r="C684" s="40"/>
      <c r="D684" s="26"/>
      <c r="E684" s="27" t="str">
        <f>IF(D684="","",#REF!)</f>
        <v/>
      </c>
      <c r="F684" s="27" t="str">
        <f t="shared" si="10"/>
        <v/>
      </c>
      <c r="G684" s="97"/>
    </row>
    <row r="685" spans="1:7" s="41" customFormat="1" ht="15.75" customHeight="1">
      <c r="A685" s="38"/>
      <c r="B685" s="35"/>
      <c r="C685" s="40"/>
      <c r="D685" s="26"/>
      <c r="E685" s="27" t="str">
        <f>IF(D685="","",#REF!)</f>
        <v/>
      </c>
      <c r="F685" s="27" t="str">
        <f t="shared" si="10"/>
        <v/>
      </c>
      <c r="G685" s="97"/>
    </row>
    <row r="686" spans="1:7" s="41" customFormat="1" ht="15.75" customHeight="1">
      <c r="A686" s="38"/>
      <c r="B686" s="35"/>
      <c r="C686" s="40"/>
      <c r="D686" s="26"/>
      <c r="E686" s="27" t="str">
        <f>IF(D686="","",#REF!)</f>
        <v/>
      </c>
      <c r="F686" s="27" t="str">
        <f t="shared" si="10"/>
        <v/>
      </c>
      <c r="G686" s="97"/>
    </row>
    <row r="687" spans="1:7" s="41" customFormat="1" ht="15.75" customHeight="1">
      <c r="A687" s="38"/>
      <c r="B687" s="35"/>
      <c r="C687" s="40"/>
      <c r="D687" s="26"/>
      <c r="E687" s="27" t="str">
        <f>IF(D687="","",#REF!)</f>
        <v/>
      </c>
      <c r="F687" s="27" t="str">
        <f aca="true" t="shared" si="11" ref="F687:F750">IF(E687="","",E687*1.21)</f>
        <v/>
      </c>
      <c r="G687" s="97"/>
    </row>
    <row r="688" spans="1:7" s="41" customFormat="1" ht="15.75" customHeight="1">
      <c r="A688" s="38"/>
      <c r="B688" s="35"/>
      <c r="C688" s="40"/>
      <c r="D688" s="26"/>
      <c r="E688" s="27" t="str">
        <f>IF(D688="","",#REF!)</f>
        <v/>
      </c>
      <c r="F688" s="27" t="str">
        <f t="shared" si="11"/>
        <v/>
      </c>
      <c r="G688" s="97"/>
    </row>
    <row r="689" spans="1:7" s="41" customFormat="1" ht="15.75" customHeight="1">
      <c r="A689" s="38"/>
      <c r="B689" s="35"/>
      <c r="C689" s="40"/>
      <c r="D689" s="26"/>
      <c r="E689" s="27" t="str">
        <f>IF(D689="","",#REF!)</f>
        <v/>
      </c>
      <c r="F689" s="27" t="str">
        <f t="shared" si="11"/>
        <v/>
      </c>
      <c r="G689" s="97"/>
    </row>
    <row r="690" spans="1:7" s="41" customFormat="1" ht="15.75" customHeight="1">
      <c r="A690" s="38"/>
      <c r="B690" s="35"/>
      <c r="C690" s="40"/>
      <c r="D690" s="26"/>
      <c r="E690" s="27" t="str">
        <f>IF(D690="","",#REF!)</f>
        <v/>
      </c>
      <c r="F690" s="27" t="str">
        <f t="shared" si="11"/>
        <v/>
      </c>
      <c r="G690" s="97"/>
    </row>
    <row r="691" spans="1:7" s="41" customFormat="1" ht="15.75" customHeight="1">
      <c r="A691" s="38"/>
      <c r="B691" s="35"/>
      <c r="C691" s="40"/>
      <c r="D691" s="26"/>
      <c r="E691" s="27" t="str">
        <f>IF(D691="","",#REF!)</f>
        <v/>
      </c>
      <c r="F691" s="27" t="str">
        <f t="shared" si="11"/>
        <v/>
      </c>
      <c r="G691" s="97"/>
    </row>
    <row r="692" spans="1:7" s="41" customFormat="1" ht="15.75" customHeight="1">
      <c r="A692" s="38"/>
      <c r="B692" s="35"/>
      <c r="C692" s="40"/>
      <c r="D692" s="26"/>
      <c r="E692" s="27" t="str">
        <f>IF(D692="","",#REF!)</f>
        <v/>
      </c>
      <c r="F692" s="27" t="str">
        <f t="shared" si="11"/>
        <v/>
      </c>
      <c r="G692" s="97"/>
    </row>
    <row r="693" spans="1:7" s="41" customFormat="1" ht="15.75" customHeight="1">
      <c r="A693" s="38"/>
      <c r="B693" s="35"/>
      <c r="C693" s="40"/>
      <c r="D693" s="26"/>
      <c r="E693" s="27" t="str">
        <f>IF(D693="","",#REF!)</f>
        <v/>
      </c>
      <c r="F693" s="27" t="str">
        <f t="shared" si="11"/>
        <v/>
      </c>
      <c r="G693" s="97"/>
    </row>
    <row r="694" spans="1:7" s="41" customFormat="1" ht="15.75" customHeight="1">
      <c r="A694" s="38"/>
      <c r="B694" s="35"/>
      <c r="C694" s="40"/>
      <c r="D694" s="26"/>
      <c r="E694" s="27" t="str">
        <f>IF(D694="","",#REF!)</f>
        <v/>
      </c>
      <c r="F694" s="27" t="str">
        <f t="shared" si="11"/>
        <v/>
      </c>
      <c r="G694" s="97"/>
    </row>
    <row r="695" spans="1:7" s="41" customFormat="1" ht="15.75" customHeight="1">
      <c r="A695" s="38"/>
      <c r="B695" s="35"/>
      <c r="C695" s="40"/>
      <c r="D695" s="26"/>
      <c r="E695" s="27" t="str">
        <f>IF(D695="","",#REF!)</f>
        <v/>
      </c>
      <c r="F695" s="27" t="str">
        <f t="shared" si="11"/>
        <v/>
      </c>
      <c r="G695" s="97"/>
    </row>
    <row r="696" spans="1:7" s="41" customFormat="1" ht="15.75" customHeight="1">
      <c r="A696" s="38"/>
      <c r="B696" s="35"/>
      <c r="C696" s="40"/>
      <c r="D696" s="26"/>
      <c r="E696" s="27" t="str">
        <f>IF(D696="","",#REF!)</f>
        <v/>
      </c>
      <c r="F696" s="27" t="str">
        <f t="shared" si="11"/>
        <v/>
      </c>
      <c r="G696" s="97"/>
    </row>
    <row r="697" spans="1:7" s="41" customFormat="1" ht="15.75" customHeight="1">
      <c r="A697" s="38"/>
      <c r="B697" s="35"/>
      <c r="C697" s="40"/>
      <c r="D697" s="26"/>
      <c r="E697" s="27" t="str">
        <f>IF(D697="","",#REF!)</f>
        <v/>
      </c>
      <c r="F697" s="27" t="str">
        <f t="shared" si="11"/>
        <v/>
      </c>
      <c r="G697" s="97"/>
    </row>
    <row r="698" spans="1:7" s="41" customFormat="1" ht="15.75" customHeight="1">
      <c r="A698" s="38"/>
      <c r="B698" s="35"/>
      <c r="C698" s="40"/>
      <c r="D698" s="26"/>
      <c r="E698" s="27" t="str">
        <f>IF(D698="","",#REF!)</f>
        <v/>
      </c>
      <c r="F698" s="27" t="str">
        <f t="shared" si="11"/>
        <v/>
      </c>
      <c r="G698" s="97"/>
    </row>
    <row r="699" spans="1:7" s="41" customFormat="1" ht="15.75" customHeight="1">
      <c r="A699" s="38"/>
      <c r="B699" s="35"/>
      <c r="C699" s="40"/>
      <c r="D699" s="26"/>
      <c r="E699" s="27" t="str">
        <f>IF(D699="","",#REF!)</f>
        <v/>
      </c>
      <c r="F699" s="27" t="str">
        <f t="shared" si="11"/>
        <v/>
      </c>
      <c r="G699" s="97"/>
    </row>
    <row r="700" spans="1:7" s="41" customFormat="1" ht="15.75" customHeight="1">
      <c r="A700" s="38"/>
      <c r="B700" s="35"/>
      <c r="C700" s="40"/>
      <c r="D700" s="26"/>
      <c r="E700" s="27" t="str">
        <f>IF(D700="","",#REF!)</f>
        <v/>
      </c>
      <c r="F700" s="27" t="str">
        <f t="shared" si="11"/>
        <v/>
      </c>
      <c r="G700" s="97"/>
    </row>
    <row r="701" spans="1:7" s="41" customFormat="1" ht="15.75" customHeight="1">
      <c r="A701" s="38"/>
      <c r="B701" s="35"/>
      <c r="C701" s="40"/>
      <c r="D701" s="26"/>
      <c r="E701" s="27" t="str">
        <f>IF(D701="","",#REF!)</f>
        <v/>
      </c>
      <c r="F701" s="27" t="str">
        <f t="shared" si="11"/>
        <v/>
      </c>
      <c r="G701" s="97"/>
    </row>
    <row r="702" spans="1:7" s="41" customFormat="1" ht="15.75" customHeight="1">
      <c r="A702" s="38"/>
      <c r="B702" s="35"/>
      <c r="C702" s="40"/>
      <c r="D702" s="26"/>
      <c r="E702" s="27" t="str">
        <f>IF(D702="","",#REF!)</f>
        <v/>
      </c>
      <c r="F702" s="27" t="str">
        <f t="shared" si="11"/>
        <v/>
      </c>
      <c r="G702" s="97"/>
    </row>
    <row r="703" spans="1:7" s="41" customFormat="1" ht="15.75" customHeight="1">
      <c r="A703" s="38"/>
      <c r="B703" s="35"/>
      <c r="C703" s="40"/>
      <c r="D703" s="26"/>
      <c r="E703" s="27" t="str">
        <f>IF(D703="","",#REF!)</f>
        <v/>
      </c>
      <c r="F703" s="27" t="str">
        <f t="shared" si="11"/>
        <v/>
      </c>
      <c r="G703" s="97"/>
    </row>
    <row r="704" spans="1:7" s="41" customFormat="1" ht="15.75" customHeight="1">
      <c r="A704" s="38"/>
      <c r="B704" s="35"/>
      <c r="C704" s="40"/>
      <c r="D704" s="26"/>
      <c r="E704" s="27" t="str">
        <f>IF(D704="","",#REF!)</f>
        <v/>
      </c>
      <c r="F704" s="27" t="str">
        <f t="shared" si="11"/>
        <v/>
      </c>
      <c r="G704" s="97"/>
    </row>
    <row r="705" spans="1:7" s="41" customFormat="1" ht="15.75" customHeight="1">
      <c r="A705" s="38"/>
      <c r="B705" s="35"/>
      <c r="C705" s="40"/>
      <c r="D705" s="26"/>
      <c r="E705" s="27" t="str">
        <f>IF(D705="","",#REF!)</f>
        <v/>
      </c>
      <c r="F705" s="27" t="str">
        <f t="shared" si="11"/>
        <v/>
      </c>
      <c r="G705" s="97"/>
    </row>
    <row r="706" spans="1:7" s="41" customFormat="1" ht="15.75" customHeight="1">
      <c r="A706" s="38"/>
      <c r="B706" s="35"/>
      <c r="C706" s="40"/>
      <c r="D706" s="26"/>
      <c r="E706" s="27" t="str">
        <f>IF(D706="","",#REF!)</f>
        <v/>
      </c>
      <c r="F706" s="27" t="str">
        <f t="shared" si="11"/>
        <v/>
      </c>
      <c r="G706" s="97"/>
    </row>
    <row r="707" spans="1:7" s="41" customFormat="1" ht="15.75" customHeight="1">
      <c r="A707" s="38"/>
      <c r="B707" s="35"/>
      <c r="C707" s="40"/>
      <c r="D707" s="26"/>
      <c r="E707" s="27" t="str">
        <f>IF(D707="","",#REF!)</f>
        <v/>
      </c>
      <c r="F707" s="27" t="str">
        <f t="shared" si="11"/>
        <v/>
      </c>
      <c r="G707" s="97"/>
    </row>
    <row r="708" spans="1:7" s="41" customFormat="1" ht="15.75" customHeight="1">
      <c r="A708" s="38"/>
      <c r="B708" s="35"/>
      <c r="C708" s="40"/>
      <c r="D708" s="26"/>
      <c r="E708" s="27" t="str">
        <f>IF(D708="","",#REF!)</f>
        <v/>
      </c>
      <c r="F708" s="27" t="str">
        <f t="shared" si="11"/>
        <v/>
      </c>
      <c r="G708" s="97"/>
    </row>
    <row r="709" spans="1:7" s="41" customFormat="1" ht="15.75" customHeight="1">
      <c r="A709" s="38"/>
      <c r="B709" s="35"/>
      <c r="C709" s="40"/>
      <c r="D709" s="26"/>
      <c r="E709" s="27" t="str">
        <f>IF(D709="","",#REF!)</f>
        <v/>
      </c>
      <c r="F709" s="27" t="str">
        <f t="shared" si="11"/>
        <v/>
      </c>
      <c r="G709" s="97"/>
    </row>
    <row r="710" spans="1:7" s="41" customFormat="1" ht="15.75" customHeight="1">
      <c r="A710" s="38"/>
      <c r="B710" s="35"/>
      <c r="C710" s="40"/>
      <c r="D710" s="26"/>
      <c r="E710" s="27" t="str">
        <f>IF(D710="","",#REF!)</f>
        <v/>
      </c>
      <c r="F710" s="27" t="str">
        <f t="shared" si="11"/>
        <v/>
      </c>
      <c r="G710" s="97"/>
    </row>
    <row r="711" spans="1:7" s="41" customFormat="1" ht="15.75" customHeight="1">
      <c r="A711" s="38"/>
      <c r="B711" s="35"/>
      <c r="C711" s="40"/>
      <c r="D711" s="26"/>
      <c r="E711" s="27" t="str">
        <f>IF(D711="","",#REF!)</f>
        <v/>
      </c>
      <c r="F711" s="27" t="str">
        <f t="shared" si="11"/>
        <v/>
      </c>
      <c r="G711" s="97"/>
    </row>
    <row r="712" spans="1:7" s="41" customFormat="1" ht="15.75" customHeight="1">
      <c r="A712" s="38"/>
      <c r="B712" s="35"/>
      <c r="C712" s="40"/>
      <c r="D712" s="26"/>
      <c r="E712" s="27" t="str">
        <f>IF(D712="","",#REF!)</f>
        <v/>
      </c>
      <c r="F712" s="27" t="str">
        <f t="shared" si="11"/>
        <v/>
      </c>
      <c r="G712" s="97"/>
    </row>
    <row r="713" spans="1:7" s="41" customFormat="1" ht="15.75" customHeight="1">
      <c r="A713" s="38"/>
      <c r="B713" s="35"/>
      <c r="C713" s="40"/>
      <c r="D713" s="26"/>
      <c r="E713" s="27" t="str">
        <f>IF(D713="","",#REF!)</f>
        <v/>
      </c>
      <c r="F713" s="27" t="str">
        <f t="shared" si="11"/>
        <v/>
      </c>
      <c r="G713" s="97"/>
    </row>
    <row r="714" spans="1:7" s="41" customFormat="1" ht="15.75" customHeight="1">
      <c r="A714" s="38"/>
      <c r="B714" s="35"/>
      <c r="C714" s="40"/>
      <c r="D714" s="26"/>
      <c r="E714" s="27" t="str">
        <f>IF(D714="","",#REF!)</f>
        <v/>
      </c>
      <c r="F714" s="27" t="str">
        <f t="shared" si="11"/>
        <v/>
      </c>
      <c r="G714" s="97"/>
    </row>
    <row r="715" spans="1:7" s="41" customFormat="1" ht="15.75" customHeight="1">
      <c r="A715" s="38"/>
      <c r="B715" s="35"/>
      <c r="C715" s="40"/>
      <c r="D715" s="26"/>
      <c r="E715" s="27" t="str">
        <f>IF(D715="","",#REF!)</f>
        <v/>
      </c>
      <c r="F715" s="27" t="str">
        <f t="shared" si="11"/>
        <v/>
      </c>
      <c r="G715" s="97"/>
    </row>
    <row r="716" spans="1:7" s="41" customFormat="1" ht="15.75" customHeight="1">
      <c r="A716" s="38"/>
      <c r="B716" s="35"/>
      <c r="C716" s="40"/>
      <c r="D716" s="26"/>
      <c r="E716" s="27" t="str">
        <f>IF(D716="","",#REF!)</f>
        <v/>
      </c>
      <c r="F716" s="27" t="str">
        <f t="shared" si="11"/>
        <v/>
      </c>
      <c r="G716" s="97"/>
    </row>
    <row r="717" spans="1:7" s="41" customFormat="1" ht="15.75" customHeight="1">
      <c r="A717" s="38"/>
      <c r="B717" s="35"/>
      <c r="C717" s="40"/>
      <c r="D717" s="26"/>
      <c r="E717" s="27" t="str">
        <f>IF(D717="","",#REF!)</f>
        <v/>
      </c>
      <c r="F717" s="27" t="str">
        <f t="shared" si="11"/>
        <v/>
      </c>
      <c r="G717" s="97"/>
    </row>
    <row r="718" spans="1:7" s="41" customFormat="1" ht="15.75" customHeight="1">
      <c r="A718" s="38"/>
      <c r="B718" s="35"/>
      <c r="C718" s="40"/>
      <c r="D718" s="26"/>
      <c r="E718" s="27" t="str">
        <f>IF(D718="","",#REF!)</f>
        <v/>
      </c>
      <c r="F718" s="27" t="str">
        <f t="shared" si="11"/>
        <v/>
      </c>
      <c r="G718" s="97"/>
    </row>
    <row r="719" spans="1:7" s="41" customFormat="1" ht="15.75" customHeight="1">
      <c r="A719" s="38"/>
      <c r="B719" s="35"/>
      <c r="C719" s="40"/>
      <c r="D719" s="26"/>
      <c r="E719" s="27" t="str">
        <f>IF(D719="","",#REF!)</f>
        <v/>
      </c>
      <c r="F719" s="27" t="str">
        <f t="shared" si="11"/>
        <v/>
      </c>
      <c r="G719" s="97"/>
    </row>
    <row r="720" spans="1:7" s="41" customFormat="1" ht="15.75" customHeight="1">
      <c r="A720" s="38"/>
      <c r="B720" s="35"/>
      <c r="C720" s="40"/>
      <c r="D720" s="26"/>
      <c r="E720" s="27" t="str">
        <f>IF(D720="","",#REF!)</f>
        <v/>
      </c>
      <c r="F720" s="27" t="str">
        <f t="shared" si="11"/>
        <v/>
      </c>
      <c r="G720" s="97"/>
    </row>
    <row r="721" spans="1:7" s="41" customFormat="1" ht="15.75" customHeight="1">
      <c r="A721" s="38"/>
      <c r="B721" s="35"/>
      <c r="C721" s="40"/>
      <c r="D721" s="26"/>
      <c r="E721" s="27" t="str">
        <f>IF(D721="","",#REF!)</f>
        <v/>
      </c>
      <c r="F721" s="27" t="str">
        <f t="shared" si="11"/>
        <v/>
      </c>
      <c r="G721" s="97"/>
    </row>
    <row r="722" spans="1:7" s="41" customFormat="1" ht="15.75" customHeight="1">
      <c r="A722" s="38"/>
      <c r="B722" s="35"/>
      <c r="C722" s="40"/>
      <c r="D722" s="26"/>
      <c r="E722" s="27" t="str">
        <f>IF(D722="","",#REF!)</f>
        <v/>
      </c>
      <c r="F722" s="27" t="str">
        <f t="shared" si="11"/>
        <v/>
      </c>
      <c r="G722" s="97"/>
    </row>
    <row r="723" spans="1:7" s="41" customFormat="1" ht="15.75" customHeight="1">
      <c r="A723" s="38"/>
      <c r="B723" s="35"/>
      <c r="C723" s="40"/>
      <c r="D723" s="26"/>
      <c r="E723" s="27" t="str">
        <f>IF(D723="","",#REF!)</f>
        <v/>
      </c>
      <c r="F723" s="27" t="str">
        <f t="shared" si="11"/>
        <v/>
      </c>
      <c r="G723" s="97"/>
    </row>
    <row r="724" spans="1:7" s="41" customFormat="1" ht="15.75" customHeight="1">
      <c r="A724" s="38"/>
      <c r="B724" s="35"/>
      <c r="C724" s="40"/>
      <c r="D724" s="26"/>
      <c r="E724" s="27" t="str">
        <f>IF(D724="","",#REF!)</f>
        <v/>
      </c>
      <c r="F724" s="27" t="str">
        <f t="shared" si="11"/>
        <v/>
      </c>
      <c r="G724" s="97"/>
    </row>
    <row r="725" spans="1:7" s="41" customFormat="1" ht="15.75" customHeight="1">
      <c r="A725" s="38"/>
      <c r="B725" s="35"/>
      <c r="C725" s="40"/>
      <c r="D725" s="26"/>
      <c r="E725" s="27" t="str">
        <f>IF(D725="","",#REF!)</f>
        <v/>
      </c>
      <c r="F725" s="27" t="str">
        <f t="shared" si="11"/>
        <v/>
      </c>
      <c r="G725" s="97"/>
    </row>
    <row r="726" spans="1:7" s="41" customFormat="1" ht="15.75" customHeight="1">
      <c r="A726" s="38"/>
      <c r="B726" s="35"/>
      <c r="C726" s="40"/>
      <c r="D726" s="26"/>
      <c r="E726" s="27" t="str">
        <f>IF(D726="","",#REF!)</f>
        <v/>
      </c>
      <c r="F726" s="27" t="str">
        <f t="shared" si="11"/>
        <v/>
      </c>
      <c r="G726" s="97"/>
    </row>
    <row r="727" spans="1:7" s="41" customFormat="1" ht="15.75" customHeight="1">
      <c r="A727" s="38"/>
      <c r="B727" s="35"/>
      <c r="C727" s="40"/>
      <c r="D727" s="26"/>
      <c r="E727" s="27" t="str">
        <f>IF(D727="","",#REF!)</f>
        <v/>
      </c>
      <c r="F727" s="27" t="str">
        <f t="shared" si="11"/>
        <v/>
      </c>
      <c r="G727" s="97"/>
    </row>
    <row r="728" spans="1:7" s="41" customFormat="1" ht="15.75" customHeight="1">
      <c r="A728" s="38"/>
      <c r="B728" s="35"/>
      <c r="C728" s="40"/>
      <c r="D728" s="26"/>
      <c r="E728" s="27" t="str">
        <f>IF(D728="","",#REF!)</f>
        <v/>
      </c>
      <c r="F728" s="27" t="str">
        <f t="shared" si="11"/>
        <v/>
      </c>
      <c r="G728" s="97"/>
    </row>
    <row r="729" spans="1:7" s="41" customFormat="1" ht="15.75" customHeight="1">
      <c r="A729" s="38"/>
      <c r="B729" s="35"/>
      <c r="C729" s="40"/>
      <c r="D729" s="26"/>
      <c r="E729" s="27" t="str">
        <f>IF(D729="","",#REF!)</f>
        <v/>
      </c>
      <c r="F729" s="27" t="str">
        <f t="shared" si="11"/>
        <v/>
      </c>
      <c r="G729" s="97"/>
    </row>
    <row r="730" spans="1:7" s="41" customFormat="1" ht="15.75" customHeight="1">
      <c r="A730" s="38"/>
      <c r="B730" s="35"/>
      <c r="C730" s="40"/>
      <c r="D730" s="26"/>
      <c r="E730" s="27" t="str">
        <f>IF(D730="","",#REF!)</f>
        <v/>
      </c>
      <c r="F730" s="27" t="str">
        <f t="shared" si="11"/>
        <v/>
      </c>
      <c r="G730" s="97"/>
    </row>
    <row r="731" spans="1:7" s="41" customFormat="1" ht="15.75" customHeight="1">
      <c r="A731" s="38"/>
      <c r="B731" s="35"/>
      <c r="C731" s="40"/>
      <c r="D731" s="26"/>
      <c r="E731" s="27" t="str">
        <f>IF(D731="","",#REF!)</f>
        <v/>
      </c>
      <c r="F731" s="27" t="str">
        <f t="shared" si="11"/>
        <v/>
      </c>
      <c r="G731" s="97"/>
    </row>
    <row r="732" spans="1:7" s="41" customFormat="1" ht="15.75" customHeight="1">
      <c r="A732" s="38"/>
      <c r="B732" s="35"/>
      <c r="C732" s="40"/>
      <c r="D732" s="26"/>
      <c r="E732" s="27" t="str">
        <f>IF(D732="","",#REF!)</f>
        <v/>
      </c>
      <c r="F732" s="27" t="str">
        <f t="shared" si="11"/>
        <v/>
      </c>
      <c r="G732" s="97"/>
    </row>
    <row r="733" spans="1:7" s="41" customFormat="1" ht="15.75" customHeight="1">
      <c r="A733" s="38"/>
      <c r="B733" s="35"/>
      <c r="C733" s="40"/>
      <c r="D733" s="26"/>
      <c r="E733" s="27" t="str">
        <f>IF(D733="","",#REF!)</f>
        <v/>
      </c>
      <c r="F733" s="27" t="str">
        <f t="shared" si="11"/>
        <v/>
      </c>
      <c r="G733" s="97"/>
    </row>
    <row r="734" spans="1:7" s="41" customFormat="1" ht="15.75" customHeight="1">
      <c r="A734" s="38"/>
      <c r="B734" s="35"/>
      <c r="C734" s="40"/>
      <c r="D734" s="26"/>
      <c r="E734" s="27" t="str">
        <f>IF(D734="","",#REF!)</f>
        <v/>
      </c>
      <c r="F734" s="27" t="str">
        <f t="shared" si="11"/>
        <v/>
      </c>
      <c r="G734" s="97"/>
    </row>
    <row r="735" spans="1:7" s="41" customFormat="1" ht="15.75" customHeight="1">
      <c r="A735" s="38"/>
      <c r="B735" s="35"/>
      <c r="C735" s="40"/>
      <c r="D735" s="26"/>
      <c r="E735" s="27" t="str">
        <f>IF(D735="","",#REF!)</f>
        <v/>
      </c>
      <c r="F735" s="27" t="str">
        <f t="shared" si="11"/>
        <v/>
      </c>
      <c r="G735" s="97"/>
    </row>
    <row r="736" spans="1:7" s="41" customFormat="1" ht="15.75" customHeight="1">
      <c r="A736" s="38"/>
      <c r="B736" s="35"/>
      <c r="C736" s="40"/>
      <c r="D736" s="26"/>
      <c r="E736" s="27" t="str">
        <f>IF(D736="","",#REF!)</f>
        <v/>
      </c>
      <c r="F736" s="27" t="str">
        <f t="shared" si="11"/>
        <v/>
      </c>
      <c r="G736" s="97"/>
    </row>
    <row r="737" spans="1:7" s="41" customFormat="1" ht="15.75" customHeight="1">
      <c r="A737" s="38"/>
      <c r="B737" s="35"/>
      <c r="C737" s="40"/>
      <c r="D737" s="26"/>
      <c r="E737" s="27" t="str">
        <f>IF(D737="","",#REF!)</f>
        <v/>
      </c>
      <c r="F737" s="27" t="str">
        <f t="shared" si="11"/>
        <v/>
      </c>
      <c r="G737" s="97"/>
    </row>
    <row r="738" spans="1:7" s="41" customFormat="1" ht="15.75" customHeight="1">
      <c r="A738" s="38"/>
      <c r="B738" s="35"/>
      <c r="C738" s="40"/>
      <c r="D738" s="26"/>
      <c r="E738" s="27" t="str">
        <f>IF(D738="","",#REF!)</f>
        <v/>
      </c>
      <c r="F738" s="27" t="str">
        <f t="shared" si="11"/>
        <v/>
      </c>
      <c r="G738" s="97"/>
    </row>
    <row r="739" spans="1:7" s="41" customFormat="1" ht="15.75" customHeight="1">
      <c r="A739" s="38"/>
      <c r="B739" s="35"/>
      <c r="C739" s="40"/>
      <c r="D739" s="26"/>
      <c r="E739" s="27" t="str">
        <f>IF(D739="","",#REF!)</f>
        <v/>
      </c>
      <c r="F739" s="27" t="str">
        <f t="shared" si="11"/>
        <v/>
      </c>
      <c r="G739" s="97"/>
    </row>
    <row r="740" spans="1:7" s="41" customFormat="1" ht="15.75" customHeight="1">
      <c r="A740" s="38"/>
      <c r="B740" s="35"/>
      <c r="C740" s="40"/>
      <c r="D740" s="26"/>
      <c r="E740" s="27" t="str">
        <f>IF(D740="","",#REF!)</f>
        <v/>
      </c>
      <c r="F740" s="27" t="str">
        <f t="shared" si="11"/>
        <v/>
      </c>
      <c r="G740" s="97"/>
    </row>
    <row r="741" spans="1:7" s="41" customFormat="1" ht="15.75" customHeight="1">
      <c r="A741" s="38"/>
      <c r="B741" s="35"/>
      <c r="C741" s="40"/>
      <c r="D741" s="26"/>
      <c r="E741" s="27" t="str">
        <f>IF(D741="","",#REF!)</f>
        <v/>
      </c>
      <c r="F741" s="27" t="str">
        <f t="shared" si="11"/>
        <v/>
      </c>
      <c r="G741" s="97"/>
    </row>
    <row r="742" spans="1:7" s="41" customFormat="1" ht="15.75" customHeight="1">
      <c r="A742" s="38"/>
      <c r="B742" s="35"/>
      <c r="C742" s="40"/>
      <c r="D742" s="26"/>
      <c r="E742" s="27" t="str">
        <f>IF(D742="","",#REF!)</f>
        <v/>
      </c>
      <c r="F742" s="27" t="str">
        <f t="shared" si="11"/>
        <v/>
      </c>
      <c r="G742" s="97"/>
    </row>
    <row r="743" spans="1:7" s="41" customFormat="1" ht="15.75" customHeight="1">
      <c r="A743" s="38"/>
      <c r="B743" s="35"/>
      <c r="C743" s="40"/>
      <c r="D743" s="26"/>
      <c r="E743" s="27" t="str">
        <f>IF(D743="","",#REF!)</f>
        <v/>
      </c>
      <c r="F743" s="27" t="str">
        <f t="shared" si="11"/>
        <v/>
      </c>
      <c r="G743" s="97"/>
    </row>
    <row r="744" spans="1:7" s="41" customFormat="1" ht="15.75" customHeight="1">
      <c r="A744" s="38"/>
      <c r="B744" s="35"/>
      <c r="C744" s="40"/>
      <c r="D744" s="26"/>
      <c r="E744" s="27" t="str">
        <f>IF(D744="","",#REF!)</f>
        <v/>
      </c>
      <c r="F744" s="27" t="str">
        <f t="shared" si="11"/>
        <v/>
      </c>
      <c r="G744" s="97"/>
    </row>
    <row r="745" spans="1:7" s="41" customFormat="1" ht="15.75" customHeight="1">
      <c r="A745" s="38"/>
      <c r="B745" s="35"/>
      <c r="C745" s="40"/>
      <c r="D745" s="26"/>
      <c r="E745" s="27" t="str">
        <f>IF(D745="","",#REF!)</f>
        <v/>
      </c>
      <c r="F745" s="27" t="str">
        <f t="shared" si="11"/>
        <v/>
      </c>
      <c r="G745" s="97"/>
    </row>
    <row r="746" spans="1:7" s="41" customFormat="1" ht="15.75" customHeight="1">
      <c r="A746" s="38"/>
      <c r="B746" s="35"/>
      <c r="C746" s="40"/>
      <c r="D746" s="26"/>
      <c r="E746" s="27" t="str">
        <f>IF(D746="","",#REF!)</f>
        <v/>
      </c>
      <c r="F746" s="27" t="str">
        <f t="shared" si="11"/>
        <v/>
      </c>
      <c r="G746" s="97"/>
    </row>
    <row r="747" spans="1:7" s="41" customFormat="1" ht="15.75" customHeight="1">
      <c r="A747" s="38"/>
      <c r="B747" s="35"/>
      <c r="C747" s="40"/>
      <c r="D747" s="26"/>
      <c r="E747" s="27" t="str">
        <f>IF(D747="","",#REF!)</f>
        <v/>
      </c>
      <c r="F747" s="27" t="str">
        <f t="shared" si="11"/>
        <v/>
      </c>
      <c r="G747" s="97"/>
    </row>
    <row r="748" spans="1:7" s="41" customFormat="1" ht="15.75" customHeight="1">
      <c r="A748" s="38"/>
      <c r="B748" s="35"/>
      <c r="C748" s="40"/>
      <c r="D748" s="26"/>
      <c r="E748" s="27" t="str">
        <f>IF(D748="","",#REF!)</f>
        <v/>
      </c>
      <c r="F748" s="27" t="str">
        <f t="shared" si="11"/>
        <v/>
      </c>
      <c r="G748" s="97"/>
    </row>
    <row r="749" spans="1:7" s="41" customFormat="1" ht="15.75" customHeight="1">
      <c r="A749" s="38"/>
      <c r="B749" s="35"/>
      <c r="C749" s="40"/>
      <c r="D749" s="26"/>
      <c r="E749" s="27" t="str">
        <f>IF(D749="","",#REF!)</f>
        <v/>
      </c>
      <c r="F749" s="27" t="str">
        <f t="shared" si="11"/>
        <v/>
      </c>
      <c r="G749" s="97"/>
    </row>
    <row r="750" spans="1:7" s="41" customFormat="1" ht="15.75" customHeight="1">
      <c r="A750" s="38"/>
      <c r="B750" s="35"/>
      <c r="C750" s="40"/>
      <c r="D750" s="26"/>
      <c r="E750" s="27" t="str">
        <f>IF(D750="","",#REF!)</f>
        <v/>
      </c>
      <c r="F750" s="27" t="str">
        <f t="shared" si="11"/>
        <v/>
      </c>
      <c r="G750" s="97"/>
    </row>
    <row r="751" spans="1:7" s="41" customFormat="1" ht="15.75" customHeight="1">
      <c r="A751" s="38"/>
      <c r="B751" s="35"/>
      <c r="C751" s="40"/>
      <c r="D751" s="26"/>
      <c r="E751" s="27" t="str">
        <f>IF(D751="","",#REF!)</f>
        <v/>
      </c>
      <c r="F751" s="27" t="str">
        <f aca="true" t="shared" si="12" ref="F751:F814">IF(E751="","",E751*1.21)</f>
        <v/>
      </c>
      <c r="G751" s="97"/>
    </row>
    <row r="752" spans="1:7" s="41" customFormat="1" ht="15.75" customHeight="1">
      <c r="A752" s="38"/>
      <c r="B752" s="35"/>
      <c r="C752" s="40"/>
      <c r="D752" s="26"/>
      <c r="E752" s="27" t="str">
        <f>IF(D752="","",#REF!)</f>
        <v/>
      </c>
      <c r="F752" s="27" t="str">
        <f t="shared" si="12"/>
        <v/>
      </c>
      <c r="G752" s="97"/>
    </row>
    <row r="753" spans="1:7" s="41" customFormat="1" ht="15.75" customHeight="1">
      <c r="A753" s="38"/>
      <c r="B753" s="35"/>
      <c r="C753" s="40"/>
      <c r="D753" s="26"/>
      <c r="E753" s="27" t="str">
        <f>IF(D753="","",#REF!)</f>
        <v/>
      </c>
      <c r="F753" s="27" t="str">
        <f t="shared" si="12"/>
        <v/>
      </c>
      <c r="G753" s="97"/>
    </row>
    <row r="754" spans="1:7" s="41" customFormat="1" ht="15.75" customHeight="1">
      <c r="A754" s="38"/>
      <c r="B754" s="35"/>
      <c r="C754" s="40"/>
      <c r="D754" s="26"/>
      <c r="E754" s="27" t="str">
        <f>IF(D754="","",#REF!)</f>
        <v/>
      </c>
      <c r="F754" s="27" t="str">
        <f t="shared" si="12"/>
        <v/>
      </c>
      <c r="G754" s="97"/>
    </row>
    <row r="755" spans="1:7" s="41" customFormat="1" ht="15.75" customHeight="1">
      <c r="A755" s="38"/>
      <c r="B755" s="35"/>
      <c r="C755" s="40"/>
      <c r="D755" s="26"/>
      <c r="E755" s="27" t="str">
        <f>IF(D755="","",#REF!)</f>
        <v/>
      </c>
      <c r="F755" s="27" t="str">
        <f t="shared" si="12"/>
        <v/>
      </c>
      <c r="G755" s="97"/>
    </row>
    <row r="756" spans="1:7" s="41" customFormat="1" ht="15.75" customHeight="1">
      <c r="A756" s="38"/>
      <c r="B756" s="35"/>
      <c r="C756" s="40"/>
      <c r="D756" s="26"/>
      <c r="E756" s="27" t="str">
        <f>IF(D756="","",#REF!)</f>
        <v/>
      </c>
      <c r="F756" s="27" t="str">
        <f t="shared" si="12"/>
        <v/>
      </c>
      <c r="G756" s="97"/>
    </row>
    <row r="757" spans="1:7" s="41" customFormat="1" ht="15.75" customHeight="1">
      <c r="A757" s="38"/>
      <c r="B757" s="35"/>
      <c r="C757" s="40"/>
      <c r="D757" s="26"/>
      <c r="E757" s="27" t="str">
        <f>IF(D757="","",#REF!)</f>
        <v/>
      </c>
      <c r="F757" s="27" t="str">
        <f t="shared" si="12"/>
        <v/>
      </c>
      <c r="G757" s="97"/>
    </row>
    <row r="758" spans="1:7" s="41" customFormat="1" ht="15.75" customHeight="1">
      <c r="A758" s="38"/>
      <c r="B758" s="35"/>
      <c r="C758" s="40"/>
      <c r="D758" s="26"/>
      <c r="E758" s="27" t="str">
        <f>IF(D758="","",#REF!)</f>
        <v/>
      </c>
      <c r="F758" s="27" t="str">
        <f t="shared" si="12"/>
        <v/>
      </c>
      <c r="G758" s="97"/>
    </row>
    <row r="759" spans="1:7" s="41" customFormat="1" ht="15.75" customHeight="1">
      <c r="A759" s="38"/>
      <c r="B759" s="35"/>
      <c r="C759" s="40"/>
      <c r="D759" s="26"/>
      <c r="E759" s="27" t="str">
        <f>IF(D759="","",#REF!)</f>
        <v/>
      </c>
      <c r="F759" s="27" t="str">
        <f t="shared" si="12"/>
        <v/>
      </c>
      <c r="G759" s="97"/>
    </row>
    <row r="760" spans="1:7" s="41" customFormat="1" ht="15.75" customHeight="1">
      <c r="A760" s="38"/>
      <c r="B760" s="35"/>
      <c r="C760" s="40"/>
      <c r="D760" s="26"/>
      <c r="E760" s="27" t="str">
        <f>IF(D760="","",#REF!)</f>
        <v/>
      </c>
      <c r="F760" s="27" t="str">
        <f t="shared" si="12"/>
        <v/>
      </c>
      <c r="G760" s="97"/>
    </row>
    <row r="761" spans="1:7" s="41" customFormat="1" ht="15.75" customHeight="1">
      <c r="A761" s="38"/>
      <c r="B761" s="35"/>
      <c r="C761" s="40"/>
      <c r="D761" s="26"/>
      <c r="E761" s="27" t="str">
        <f>IF(D761="","",#REF!)</f>
        <v/>
      </c>
      <c r="F761" s="27" t="str">
        <f t="shared" si="12"/>
        <v/>
      </c>
      <c r="G761" s="97"/>
    </row>
    <row r="762" spans="1:7" s="41" customFormat="1" ht="15.75" customHeight="1">
      <c r="A762" s="38"/>
      <c r="B762" s="35"/>
      <c r="C762" s="40"/>
      <c r="D762" s="26"/>
      <c r="E762" s="27" t="str">
        <f>IF(D762="","",#REF!)</f>
        <v/>
      </c>
      <c r="F762" s="27" t="str">
        <f t="shared" si="12"/>
        <v/>
      </c>
      <c r="G762" s="97"/>
    </row>
    <row r="763" spans="1:7" s="41" customFormat="1" ht="15.75" customHeight="1">
      <c r="A763" s="38"/>
      <c r="B763" s="35"/>
      <c r="C763" s="40"/>
      <c r="D763" s="26"/>
      <c r="E763" s="27" t="str">
        <f>IF(D763="","",#REF!)</f>
        <v/>
      </c>
      <c r="F763" s="27" t="str">
        <f t="shared" si="12"/>
        <v/>
      </c>
      <c r="G763" s="97"/>
    </row>
    <row r="764" spans="1:7" s="41" customFormat="1" ht="15.75" customHeight="1">
      <c r="A764" s="38"/>
      <c r="B764" s="35"/>
      <c r="C764" s="40"/>
      <c r="D764" s="26"/>
      <c r="E764" s="27" t="str">
        <f>IF(D764="","",#REF!)</f>
        <v/>
      </c>
      <c r="F764" s="27" t="str">
        <f t="shared" si="12"/>
        <v/>
      </c>
      <c r="G764" s="97"/>
    </row>
    <row r="765" spans="1:7" s="41" customFormat="1" ht="15.75" customHeight="1">
      <c r="A765" s="38"/>
      <c r="B765" s="35"/>
      <c r="C765" s="40"/>
      <c r="D765" s="26"/>
      <c r="E765" s="27" t="str">
        <f>IF(D765="","",#REF!)</f>
        <v/>
      </c>
      <c r="F765" s="27" t="str">
        <f t="shared" si="12"/>
        <v/>
      </c>
      <c r="G765" s="97"/>
    </row>
    <row r="766" spans="1:7" s="41" customFormat="1" ht="15.75" customHeight="1">
      <c r="A766" s="38"/>
      <c r="B766" s="35"/>
      <c r="C766" s="40"/>
      <c r="D766" s="26"/>
      <c r="E766" s="27" t="str">
        <f>IF(D766="","",#REF!)</f>
        <v/>
      </c>
      <c r="F766" s="27" t="str">
        <f t="shared" si="12"/>
        <v/>
      </c>
      <c r="G766" s="97"/>
    </row>
    <row r="767" spans="1:7" s="41" customFormat="1" ht="15.75" customHeight="1">
      <c r="A767" s="38"/>
      <c r="B767" s="35"/>
      <c r="C767" s="40"/>
      <c r="D767" s="26"/>
      <c r="E767" s="27" t="str">
        <f>IF(D767="","",#REF!)</f>
        <v/>
      </c>
      <c r="F767" s="27" t="str">
        <f t="shared" si="12"/>
        <v/>
      </c>
      <c r="G767" s="97"/>
    </row>
    <row r="768" spans="1:7" s="41" customFormat="1" ht="15.75" customHeight="1">
      <c r="A768" s="38"/>
      <c r="B768" s="35"/>
      <c r="C768" s="40"/>
      <c r="D768" s="26"/>
      <c r="E768" s="27" t="str">
        <f>IF(D768="","",#REF!)</f>
        <v/>
      </c>
      <c r="F768" s="27" t="str">
        <f t="shared" si="12"/>
        <v/>
      </c>
      <c r="G768" s="97"/>
    </row>
    <row r="769" spans="1:7" s="41" customFormat="1" ht="15.75" customHeight="1">
      <c r="A769" s="38"/>
      <c r="B769" s="35"/>
      <c r="C769" s="40"/>
      <c r="D769" s="26"/>
      <c r="E769" s="27" t="str">
        <f>IF(D769="","",#REF!)</f>
        <v/>
      </c>
      <c r="F769" s="27" t="str">
        <f t="shared" si="12"/>
        <v/>
      </c>
      <c r="G769" s="97"/>
    </row>
    <row r="770" spans="1:7" s="41" customFormat="1" ht="15.75" customHeight="1">
      <c r="A770" s="38"/>
      <c r="B770" s="35"/>
      <c r="C770" s="40"/>
      <c r="D770" s="26"/>
      <c r="E770" s="27" t="str">
        <f>IF(D770="","",#REF!)</f>
        <v/>
      </c>
      <c r="F770" s="27" t="str">
        <f t="shared" si="12"/>
        <v/>
      </c>
      <c r="G770" s="97"/>
    </row>
    <row r="771" spans="1:7" s="41" customFormat="1" ht="15.75" customHeight="1">
      <c r="A771" s="38"/>
      <c r="B771" s="35"/>
      <c r="C771" s="40"/>
      <c r="D771" s="26"/>
      <c r="E771" s="27" t="str">
        <f>IF(D771="","",#REF!)</f>
        <v/>
      </c>
      <c r="F771" s="27" t="str">
        <f t="shared" si="12"/>
        <v/>
      </c>
      <c r="G771" s="97"/>
    </row>
    <row r="772" spans="1:7" s="41" customFormat="1" ht="15.75" customHeight="1">
      <c r="A772" s="38"/>
      <c r="B772" s="35"/>
      <c r="C772" s="40"/>
      <c r="D772" s="26"/>
      <c r="E772" s="27" t="str">
        <f>IF(D772="","",#REF!)</f>
        <v/>
      </c>
      <c r="F772" s="27" t="str">
        <f t="shared" si="12"/>
        <v/>
      </c>
      <c r="G772" s="97"/>
    </row>
    <row r="773" spans="1:7" s="41" customFormat="1" ht="15.75" customHeight="1">
      <c r="A773" s="38"/>
      <c r="B773" s="35"/>
      <c r="C773" s="40"/>
      <c r="D773" s="26"/>
      <c r="E773" s="27" t="str">
        <f>IF(D773="","",#REF!)</f>
        <v/>
      </c>
      <c r="F773" s="27" t="str">
        <f t="shared" si="12"/>
        <v/>
      </c>
      <c r="G773" s="97"/>
    </row>
    <row r="774" spans="1:7" s="41" customFormat="1" ht="15.75" customHeight="1">
      <c r="A774" s="38"/>
      <c r="B774" s="35"/>
      <c r="C774" s="40"/>
      <c r="D774" s="26"/>
      <c r="E774" s="27" t="str">
        <f>IF(D774="","",#REF!)</f>
        <v/>
      </c>
      <c r="F774" s="27" t="str">
        <f t="shared" si="12"/>
        <v/>
      </c>
      <c r="G774" s="97"/>
    </row>
    <row r="775" spans="1:7" s="41" customFormat="1" ht="15.75" customHeight="1">
      <c r="A775" s="38"/>
      <c r="B775" s="35"/>
      <c r="C775" s="40"/>
      <c r="D775" s="26"/>
      <c r="E775" s="27" t="str">
        <f>IF(D775="","",#REF!)</f>
        <v/>
      </c>
      <c r="F775" s="27" t="str">
        <f t="shared" si="12"/>
        <v/>
      </c>
      <c r="G775" s="97"/>
    </row>
    <row r="776" spans="1:7" s="41" customFormat="1" ht="15.75" customHeight="1">
      <c r="A776" s="38"/>
      <c r="B776" s="35"/>
      <c r="C776" s="40"/>
      <c r="D776" s="26"/>
      <c r="E776" s="27" t="str">
        <f>IF(D776="","",#REF!)</f>
        <v/>
      </c>
      <c r="F776" s="27" t="str">
        <f t="shared" si="12"/>
        <v/>
      </c>
      <c r="G776" s="97"/>
    </row>
    <row r="777" spans="1:7" s="41" customFormat="1" ht="15.75" customHeight="1">
      <c r="A777" s="38"/>
      <c r="B777" s="35"/>
      <c r="C777" s="40"/>
      <c r="D777" s="26"/>
      <c r="E777" s="27" t="str">
        <f>IF(D777="","",#REF!)</f>
        <v/>
      </c>
      <c r="F777" s="27" t="str">
        <f t="shared" si="12"/>
        <v/>
      </c>
      <c r="G777" s="97"/>
    </row>
    <row r="778" spans="1:7" s="41" customFormat="1" ht="15.75" customHeight="1">
      <c r="A778" s="38"/>
      <c r="B778" s="35"/>
      <c r="C778" s="40"/>
      <c r="D778" s="26"/>
      <c r="E778" s="27" t="str">
        <f>IF(D778="","",#REF!)</f>
        <v/>
      </c>
      <c r="F778" s="27" t="str">
        <f t="shared" si="12"/>
        <v/>
      </c>
      <c r="G778" s="97"/>
    </row>
    <row r="779" spans="1:7" s="41" customFormat="1" ht="15.75" customHeight="1">
      <c r="A779" s="38"/>
      <c r="B779" s="35"/>
      <c r="C779" s="40"/>
      <c r="D779" s="26"/>
      <c r="E779" s="27" t="str">
        <f>IF(D779="","",#REF!)</f>
        <v/>
      </c>
      <c r="F779" s="27" t="str">
        <f t="shared" si="12"/>
        <v/>
      </c>
      <c r="G779" s="97"/>
    </row>
    <row r="780" spans="1:7" s="41" customFormat="1" ht="15.75" customHeight="1">
      <c r="A780" s="38"/>
      <c r="B780" s="35"/>
      <c r="C780" s="40"/>
      <c r="D780" s="26"/>
      <c r="E780" s="27" t="str">
        <f>IF(D780="","",#REF!)</f>
        <v/>
      </c>
      <c r="F780" s="27" t="str">
        <f t="shared" si="12"/>
        <v/>
      </c>
      <c r="G780" s="97"/>
    </row>
    <row r="781" spans="1:7" s="41" customFormat="1" ht="15.75" customHeight="1">
      <c r="A781" s="38"/>
      <c r="B781" s="35"/>
      <c r="C781" s="40"/>
      <c r="D781" s="26"/>
      <c r="E781" s="27" t="str">
        <f>IF(D781="","",#REF!)</f>
        <v/>
      </c>
      <c r="F781" s="27" t="str">
        <f t="shared" si="12"/>
        <v/>
      </c>
      <c r="G781" s="97"/>
    </row>
    <row r="782" spans="1:7" s="41" customFormat="1" ht="15.75" customHeight="1">
      <c r="A782" s="38"/>
      <c r="B782" s="35"/>
      <c r="C782" s="40"/>
      <c r="D782" s="26"/>
      <c r="E782" s="27" t="str">
        <f>IF(D782="","",#REF!)</f>
        <v/>
      </c>
      <c r="F782" s="27" t="str">
        <f t="shared" si="12"/>
        <v/>
      </c>
      <c r="G782" s="97"/>
    </row>
    <row r="783" spans="1:7" s="41" customFormat="1" ht="15.75" customHeight="1">
      <c r="A783" s="38"/>
      <c r="B783" s="35"/>
      <c r="C783" s="40"/>
      <c r="D783" s="26"/>
      <c r="E783" s="27" t="str">
        <f>IF(D783="","",#REF!)</f>
        <v/>
      </c>
      <c r="F783" s="27" t="str">
        <f t="shared" si="12"/>
        <v/>
      </c>
      <c r="G783" s="97"/>
    </row>
    <row r="784" spans="1:7" s="41" customFormat="1" ht="15.75" customHeight="1">
      <c r="A784" s="38"/>
      <c r="B784" s="35"/>
      <c r="C784" s="40"/>
      <c r="D784" s="26"/>
      <c r="E784" s="27" t="str">
        <f>IF(D784="","",#REF!)</f>
        <v/>
      </c>
      <c r="F784" s="27" t="str">
        <f t="shared" si="12"/>
        <v/>
      </c>
      <c r="G784" s="97"/>
    </row>
    <row r="785" spans="1:7" s="41" customFormat="1" ht="15.75" customHeight="1">
      <c r="A785" s="38"/>
      <c r="B785" s="35"/>
      <c r="C785" s="40"/>
      <c r="D785" s="26"/>
      <c r="E785" s="27" t="str">
        <f>IF(D785="","",#REF!)</f>
        <v/>
      </c>
      <c r="F785" s="27" t="str">
        <f t="shared" si="12"/>
        <v/>
      </c>
      <c r="G785" s="97"/>
    </row>
    <row r="786" spans="1:7" s="41" customFormat="1" ht="15.75" customHeight="1">
      <c r="A786" s="38"/>
      <c r="B786" s="35"/>
      <c r="C786" s="40"/>
      <c r="D786" s="26"/>
      <c r="E786" s="27" t="str">
        <f>IF(D786="","",#REF!)</f>
        <v/>
      </c>
      <c r="F786" s="27" t="str">
        <f t="shared" si="12"/>
        <v/>
      </c>
      <c r="G786" s="97"/>
    </row>
    <row r="787" spans="1:7" s="41" customFormat="1" ht="15.75" customHeight="1">
      <c r="A787" s="38"/>
      <c r="B787" s="35"/>
      <c r="C787" s="40"/>
      <c r="D787" s="26"/>
      <c r="E787" s="27" t="str">
        <f>IF(D787="","",#REF!)</f>
        <v/>
      </c>
      <c r="F787" s="27" t="str">
        <f t="shared" si="12"/>
        <v/>
      </c>
      <c r="G787" s="97"/>
    </row>
    <row r="788" spans="1:7" s="41" customFormat="1" ht="15.75" customHeight="1">
      <c r="A788" s="38"/>
      <c r="B788" s="35"/>
      <c r="C788" s="40"/>
      <c r="D788" s="26"/>
      <c r="E788" s="27" t="str">
        <f>IF(D788="","",#REF!)</f>
        <v/>
      </c>
      <c r="F788" s="27" t="str">
        <f t="shared" si="12"/>
        <v/>
      </c>
      <c r="G788" s="97"/>
    </row>
    <row r="789" spans="1:7" s="41" customFormat="1" ht="15.75" customHeight="1">
      <c r="A789" s="38"/>
      <c r="B789" s="35"/>
      <c r="C789" s="40"/>
      <c r="D789" s="26"/>
      <c r="E789" s="27" t="str">
        <f>IF(D789="","",#REF!)</f>
        <v/>
      </c>
      <c r="F789" s="27" t="str">
        <f t="shared" si="12"/>
        <v/>
      </c>
      <c r="G789" s="97"/>
    </row>
    <row r="790" spans="1:7" s="41" customFormat="1" ht="15.75" customHeight="1">
      <c r="A790" s="38"/>
      <c r="B790" s="35"/>
      <c r="C790" s="40"/>
      <c r="D790" s="26"/>
      <c r="E790" s="27" t="str">
        <f>IF(D790="","",#REF!)</f>
        <v/>
      </c>
      <c r="F790" s="27" t="str">
        <f t="shared" si="12"/>
        <v/>
      </c>
      <c r="G790" s="97"/>
    </row>
    <row r="791" spans="1:7" s="41" customFormat="1" ht="15.75" customHeight="1">
      <c r="A791" s="38"/>
      <c r="B791" s="35"/>
      <c r="C791" s="40"/>
      <c r="D791" s="26"/>
      <c r="E791" s="27" t="str">
        <f>IF(D791="","",#REF!)</f>
        <v/>
      </c>
      <c r="F791" s="27" t="str">
        <f t="shared" si="12"/>
        <v/>
      </c>
      <c r="G791" s="97"/>
    </row>
    <row r="792" spans="1:7" s="41" customFormat="1" ht="15.75" customHeight="1">
      <c r="A792" s="38"/>
      <c r="B792" s="35"/>
      <c r="C792" s="40"/>
      <c r="D792" s="26"/>
      <c r="E792" s="27" t="str">
        <f>IF(D792="","",#REF!)</f>
        <v/>
      </c>
      <c r="F792" s="27" t="str">
        <f t="shared" si="12"/>
        <v/>
      </c>
      <c r="G792" s="97"/>
    </row>
    <row r="793" spans="1:7" s="41" customFormat="1" ht="15.75" customHeight="1">
      <c r="A793" s="38"/>
      <c r="B793" s="35"/>
      <c r="C793" s="40"/>
      <c r="D793" s="26"/>
      <c r="E793" s="27" t="str">
        <f>IF(D793="","",#REF!)</f>
        <v/>
      </c>
      <c r="F793" s="27" t="str">
        <f t="shared" si="12"/>
        <v/>
      </c>
      <c r="G793" s="97"/>
    </row>
    <row r="794" spans="1:7" s="41" customFormat="1" ht="15.75" customHeight="1">
      <c r="A794" s="38"/>
      <c r="B794" s="35"/>
      <c r="C794" s="40"/>
      <c r="D794" s="26"/>
      <c r="E794" s="27" t="str">
        <f>IF(D794="","",#REF!)</f>
        <v/>
      </c>
      <c r="F794" s="27" t="str">
        <f t="shared" si="12"/>
        <v/>
      </c>
      <c r="G794" s="97"/>
    </row>
    <row r="795" spans="1:7" s="41" customFormat="1" ht="15.75" customHeight="1">
      <c r="A795" s="38"/>
      <c r="B795" s="35"/>
      <c r="C795" s="40"/>
      <c r="D795" s="26"/>
      <c r="E795" s="27" t="str">
        <f>IF(D795="","",#REF!)</f>
        <v/>
      </c>
      <c r="F795" s="27" t="str">
        <f t="shared" si="12"/>
        <v/>
      </c>
      <c r="G795" s="97"/>
    </row>
    <row r="796" spans="1:7" s="41" customFormat="1" ht="15.75" customHeight="1">
      <c r="A796" s="38"/>
      <c r="B796" s="35"/>
      <c r="C796" s="40"/>
      <c r="D796" s="26"/>
      <c r="E796" s="27" t="str">
        <f>IF(D796="","",#REF!)</f>
        <v/>
      </c>
      <c r="F796" s="27" t="str">
        <f t="shared" si="12"/>
        <v/>
      </c>
      <c r="G796" s="97"/>
    </row>
    <row r="797" spans="1:7" s="41" customFormat="1" ht="15.75" customHeight="1">
      <c r="A797" s="38"/>
      <c r="B797" s="35"/>
      <c r="C797" s="40"/>
      <c r="D797" s="26"/>
      <c r="E797" s="27" t="str">
        <f>IF(D797="","",#REF!)</f>
        <v/>
      </c>
      <c r="F797" s="27" t="str">
        <f t="shared" si="12"/>
        <v/>
      </c>
      <c r="G797" s="97"/>
    </row>
    <row r="798" spans="1:7" s="41" customFormat="1" ht="15.75" customHeight="1">
      <c r="A798" s="38"/>
      <c r="B798" s="35"/>
      <c r="C798" s="40"/>
      <c r="D798" s="26"/>
      <c r="E798" s="27" t="str">
        <f>IF(D798="","",#REF!)</f>
        <v/>
      </c>
      <c r="F798" s="27" t="str">
        <f t="shared" si="12"/>
        <v/>
      </c>
      <c r="G798" s="97"/>
    </row>
    <row r="799" spans="1:7" s="41" customFormat="1" ht="15.75" customHeight="1">
      <c r="A799" s="38"/>
      <c r="B799" s="35"/>
      <c r="C799" s="40"/>
      <c r="D799" s="26"/>
      <c r="E799" s="27" t="str">
        <f>IF(D799="","",#REF!)</f>
        <v/>
      </c>
      <c r="F799" s="27" t="str">
        <f t="shared" si="12"/>
        <v/>
      </c>
      <c r="G799" s="97"/>
    </row>
    <row r="800" spans="1:7" s="41" customFormat="1" ht="15.75" customHeight="1">
      <c r="A800" s="38"/>
      <c r="B800" s="35"/>
      <c r="C800" s="40"/>
      <c r="D800" s="26"/>
      <c r="E800" s="27" t="str">
        <f>IF(D800="","",#REF!)</f>
        <v/>
      </c>
      <c r="F800" s="27" t="str">
        <f t="shared" si="12"/>
        <v/>
      </c>
      <c r="G800" s="97"/>
    </row>
    <row r="801" spans="1:7" s="41" customFormat="1" ht="15.75" customHeight="1">
      <c r="A801" s="38"/>
      <c r="B801" s="35"/>
      <c r="C801" s="40"/>
      <c r="D801" s="26"/>
      <c r="E801" s="27" t="str">
        <f>IF(D801="","",#REF!)</f>
        <v/>
      </c>
      <c r="F801" s="27" t="str">
        <f t="shared" si="12"/>
        <v/>
      </c>
      <c r="G801" s="97"/>
    </row>
    <row r="802" spans="1:7" s="41" customFormat="1" ht="15.75" customHeight="1">
      <c r="A802" s="38"/>
      <c r="B802" s="35"/>
      <c r="C802" s="40"/>
      <c r="D802" s="26"/>
      <c r="E802" s="27" t="str">
        <f>IF(D802="","",#REF!)</f>
        <v/>
      </c>
      <c r="F802" s="27" t="str">
        <f t="shared" si="12"/>
        <v/>
      </c>
      <c r="G802" s="97"/>
    </row>
    <row r="803" spans="1:7" s="41" customFormat="1" ht="15.75" customHeight="1">
      <c r="A803" s="38"/>
      <c r="B803" s="35"/>
      <c r="C803" s="40"/>
      <c r="D803" s="26"/>
      <c r="E803" s="27" t="str">
        <f>IF(D803="","",#REF!)</f>
        <v/>
      </c>
      <c r="F803" s="27" t="str">
        <f t="shared" si="12"/>
        <v/>
      </c>
      <c r="G803" s="97"/>
    </row>
    <row r="804" spans="1:7" s="41" customFormat="1" ht="15.75" customHeight="1">
      <c r="A804" s="38"/>
      <c r="B804" s="35"/>
      <c r="C804" s="40"/>
      <c r="D804" s="26"/>
      <c r="E804" s="27" t="str">
        <f>IF(D804="","",#REF!)</f>
        <v/>
      </c>
      <c r="F804" s="27" t="str">
        <f t="shared" si="12"/>
        <v/>
      </c>
      <c r="G804" s="97"/>
    </row>
    <row r="805" spans="1:7" s="41" customFormat="1" ht="15.75" customHeight="1">
      <c r="A805" s="38"/>
      <c r="B805" s="35"/>
      <c r="C805" s="40"/>
      <c r="D805" s="26"/>
      <c r="E805" s="27" t="str">
        <f>IF(D805="","",#REF!)</f>
        <v/>
      </c>
      <c r="F805" s="27" t="str">
        <f t="shared" si="12"/>
        <v/>
      </c>
      <c r="G805" s="97"/>
    </row>
    <row r="806" spans="1:7" s="41" customFormat="1" ht="15.75" customHeight="1">
      <c r="A806" s="38"/>
      <c r="B806" s="35"/>
      <c r="C806" s="40"/>
      <c r="D806" s="26"/>
      <c r="E806" s="27" t="str">
        <f>IF(D806="","",#REF!)</f>
        <v/>
      </c>
      <c r="F806" s="27" t="str">
        <f t="shared" si="12"/>
        <v/>
      </c>
      <c r="G806" s="97"/>
    </row>
    <row r="807" spans="1:7" s="41" customFormat="1" ht="15.75" customHeight="1">
      <c r="A807" s="38"/>
      <c r="B807" s="35"/>
      <c r="C807" s="40"/>
      <c r="D807" s="26"/>
      <c r="E807" s="27" t="str">
        <f>IF(D807="","",#REF!)</f>
        <v/>
      </c>
      <c r="F807" s="27" t="str">
        <f t="shared" si="12"/>
        <v/>
      </c>
      <c r="G807" s="97"/>
    </row>
    <row r="808" spans="1:6" ht="15.75" customHeight="1">
      <c r="A808" s="38"/>
      <c r="E808" s="27" t="str">
        <f>IF(D808="","",#REF!)</f>
        <v/>
      </c>
      <c r="F808" s="27" t="str">
        <f t="shared" si="12"/>
        <v/>
      </c>
    </row>
    <row r="809" spans="1:6" ht="15.75" customHeight="1">
      <c r="A809" s="38"/>
      <c r="E809" s="27" t="str">
        <f>IF(D809="","",#REF!)</f>
        <v/>
      </c>
      <c r="F809" s="27" t="str">
        <f t="shared" si="12"/>
        <v/>
      </c>
    </row>
    <row r="810" spans="1:6" ht="15.75" customHeight="1">
      <c r="A810" s="38"/>
      <c r="E810" s="27" t="str">
        <f>IF(D810="","",#REF!)</f>
        <v/>
      </c>
      <c r="F810" s="27" t="str">
        <f t="shared" si="12"/>
        <v/>
      </c>
    </row>
    <row r="811" spans="1:6" ht="15.75" customHeight="1">
      <c r="A811" s="38"/>
      <c r="E811" s="27" t="str">
        <f>IF(D811="","",#REF!)</f>
        <v/>
      </c>
      <c r="F811" s="27" t="str">
        <f t="shared" si="12"/>
        <v/>
      </c>
    </row>
    <row r="812" spans="1:6" ht="15.75" customHeight="1">
      <c r="A812" s="38"/>
      <c r="E812" s="27" t="str">
        <f>IF(D812="","",#REF!)</f>
        <v/>
      </c>
      <c r="F812" s="27" t="str">
        <f t="shared" si="12"/>
        <v/>
      </c>
    </row>
    <row r="813" spans="1:6" ht="15.75" customHeight="1">
      <c r="A813" s="38"/>
      <c r="E813" s="27" t="str">
        <f>IF(D813="","",#REF!)</f>
        <v/>
      </c>
      <c r="F813" s="27" t="str">
        <f t="shared" si="12"/>
        <v/>
      </c>
    </row>
    <row r="814" spans="1:6" ht="15.75" customHeight="1">
      <c r="A814" s="38"/>
      <c r="E814" s="27" t="str">
        <f>IF(D814="","",#REF!)</f>
        <v/>
      </c>
      <c r="F814" s="27" t="str">
        <f t="shared" si="12"/>
        <v/>
      </c>
    </row>
    <row r="815" spans="1:6" ht="15.75" customHeight="1">
      <c r="A815" s="38"/>
      <c r="E815" s="27" t="str">
        <f>IF(D815="","",#REF!)</f>
        <v/>
      </c>
      <c r="F815" s="27" t="str">
        <f aca="true" t="shared" si="13" ref="F815:F869">IF(E815="","",E815*1.21)</f>
        <v/>
      </c>
    </row>
    <row r="816" spans="1:6" ht="15.75" customHeight="1">
      <c r="A816" s="38"/>
      <c r="E816" s="27" t="str">
        <f>IF(D816="","",#REF!)</f>
        <v/>
      </c>
      <c r="F816" s="27" t="str">
        <f t="shared" si="13"/>
        <v/>
      </c>
    </row>
    <row r="817" spans="1:6" ht="15.75" customHeight="1">
      <c r="A817" s="38"/>
      <c r="E817" s="27" t="str">
        <f>IF(D817="","",#REF!)</f>
        <v/>
      </c>
      <c r="F817" s="27" t="str">
        <f t="shared" si="13"/>
        <v/>
      </c>
    </row>
    <row r="818" spans="1:6" ht="15.75" customHeight="1">
      <c r="A818" s="38"/>
      <c r="E818" s="27" t="str">
        <f>IF(D818="","",#REF!)</f>
        <v/>
      </c>
      <c r="F818" s="27" t="str">
        <f t="shared" si="13"/>
        <v/>
      </c>
    </row>
    <row r="819" spans="1:6" ht="15.75" customHeight="1">
      <c r="A819" s="38"/>
      <c r="E819" s="27" t="str">
        <f>IF(D819="","",#REF!)</f>
        <v/>
      </c>
      <c r="F819" s="27" t="str">
        <f t="shared" si="13"/>
        <v/>
      </c>
    </row>
    <row r="820" spans="1:6" ht="15.75" customHeight="1">
      <c r="A820" s="38"/>
      <c r="E820" s="27" t="str">
        <f>IF(D820="","",#REF!)</f>
        <v/>
      </c>
      <c r="F820" s="27" t="str">
        <f t="shared" si="13"/>
        <v/>
      </c>
    </row>
    <row r="821" spans="1:6" ht="15.75" customHeight="1">
      <c r="A821" s="38"/>
      <c r="E821" s="27" t="str">
        <f>IF(D821="","",#REF!)</f>
        <v/>
      </c>
      <c r="F821" s="27" t="str">
        <f t="shared" si="13"/>
        <v/>
      </c>
    </row>
    <row r="822" spans="1:6" ht="15.75" customHeight="1">
      <c r="A822" s="38"/>
      <c r="E822" s="27" t="str">
        <f>IF(D822="","",#REF!)</f>
        <v/>
      </c>
      <c r="F822" s="27" t="str">
        <f t="shared" si="13"/>
        <v/>
      </c>
    </row>
    <row r="823" spans="1:6" ht="15.75" customHeight="1">
      <c r="A823" s="38"/>
      <c r="E823" s="27" t="str">
        <f>IF(D823="","",#REF!)</f>
        <v/>
      </c>
      <c r="F823" s="27" t="str">
        <f t="shared" si="13"/>
        <v/>
      </c>
    </row>
    <row r="824" spans="1:6" ht="15.75" customHeight="1">
      <c r="A824" s="38"/>
      <c r="E824" s="27" t="str">
        <f>IF(D824="","",#REF!)</f>
        <v/>
      </c>
      <c r="F824" s="27" t="str">
        <f t="shared" si="13"/>
        <v/>
      </c>
    </row>
    <row r="825" spans="1:6" ht="15.75" customHeight="1">
      <c r="A825" s="38"/>
      <c r="E825" s="27" t="str">
        <f>IF(D825="","",#REF!)</f>
        <v/>
      </c>
      <c r="F825" s="27" t="str">
        <f t="shared" si="13"/>
        <v/>
      </c>
    </row>
    <row r="826" spans="1:6" ht="15.75" customHeight="1">
      <c r="A826" s="38"/>
      <c r="E826" s="27" t="str">
        <f>IF(D826="","",#REF!)</f>
        <v/>
      </c>
      <c r="F826" s="27" t="str">
        <f t="shared" si="13"/>
        <v/>
      </c>
    </row>
    <row r="827" spans="1:6" ht="15.75" customHeight="1">
      <c r="A827" s="38"/>
      <c r="E827" s="27" t="str">
        <f>IF(D827="","",#REF!)</f>
        <v/>
      </c>
      <c r="F827" s="27" t="str">
        <f t="shared" si="13"/>
        <v/>
      </c>
    </row>
    <row r="828" spans="1:6" ht="15.75" customHeight="1">
      <c r="A828" s="38"/>
      <c r="E828" s="27" t="str">
        <f>IF(D828="","",#REF!)</f>
        <v/>
      </c>
      <c r="F828" s="27" t="str">
        <f t="shared" si="13"/>
        <v/>
      </c>
    </row>
    <row r="829" spans="1:6" ht="15.75" customHeight="1">
      <c r="A829" s="38"/>
      <c r="E829" s="27" t="str">
        <f>IF(D829="","",#REF!)</f>
        <v/>
      </c>
      <c r="F829" s="27" t="str">
        <f t="shared" si="13"/>
        <v/>
      </c>
    </row>
    <row r="830" spans="1:6" ht="15.75" customHeight="1">
      <c r="A830" s="38"/>
      <c r="E830" s="27" t="str">
        <f>IF(D830="","",#REF!)</f>
        <v/>
      </c>
      <c r="F830" s="27" t="str">
        <f t="shared" si="13"/>
        <v/>
      </c>
    </row>
    <row r="831" spans="1:6" ht="15.75" customHeight="1">
      <c r="A831" s="38"/>
      <c r="E831" s="27" t="str">
        <f>IF(D831="","",#REF!)</f>
        <v/>
      </c>
      <c r="F831" s="27" t="str">
        <f t="shared" si="13"/>
        <v/>
      </c>
    </row>
    <row r="832" spans="1:6" ht="15.75" customHeight="1">
      <c r="A832" s="38"/>
      <c r="E832" s="27" t="str">
        <f>IF(D832="","",#REF!)</f>
        <v/>
      </c>
      <c r="F832" s="27" t="str">
        <f t="shared" si="13"/>
        <v/>
      </c>
    </row>
    <row r="833" spans="1:6" ht="15.75" customHeight="1">
      <c r="A833" s="38"/>
      <c r="E833" s="27" t="str">
        <f>IF(D833="","",#REF!)</f>
        <v/>
      </c>
      <c r="F833" s="27" t="str">
        <f t="shared" si="13"/>
        <v/>
      </c>
    </row>
    <row r="834" spans="1:6" ht="15.75" customHeight="1">
      <c r="A834" s="38"/>
      <c r="E834" s="27" t="str">
        <f>IF(D834="","",#REF!)</f>
        <v/>
      </c>
      <c r="F834" s="27" t="str">
        <f t="shared" si="13"/>
        <v/>
      </c>
    </row>
    <row r="835" spans="1:6" ht="15.75" customHeight="1">
      <c r="A835" s="38"/>
      <c r="E835" s="27" t="str">
        <f>IF(D835="","",#REF!)</f>
        <v/>
      </c>
      <c r="F835" s="27" t="str">
        <f t="shared" si="13"/>
        <v/>
      </c>
    </row>
    <row r="836" spans="1:6" ht="15.75" customHeight="1">
      <c r="A836" s="38"/>
      <c r="E836" s="27" t="str">
        <f>IF(D836="","",#REF!)</f>
        <v/>
      </c>
      <c r="F836" s="27" t="str">
        <f t="shared" si="13"/>
        <v/>
      </c>
    </row>
    <row r="837" spans="1:6" ht="15.75" customHeight="1">
      <c r="A837" s="38"/>
      <c r="E837" s="27" t="str">
        <f>IF(D837="","",#REF!)</f>
        <v/>
      </c>
      <c r="F837" s="27" t="str">
        <f t="shared" si="13"/>
        <v/>
      </c>
    </row>
    <row r="838" spans="1:6" ht="15.75" customHeight="1">
      <c r="A838" s="38"/>
      <c r="E838" s="27" t="str">
        <f>IF(D838="","",#REF!)</f>
        <v/>
      </c>
      <c r="F838" s="27" t="str">
        <f t="shared" si="13"/>
        <v/>
      </c>
    </row>
    <row r="839" spans="1:6" ht="15.75" customHeight="1">
      <c r="A839" s="38"/>
      <c r="E839" s="27" t="str">
        <f>IF(D839="","",#REF!)</f>
        <v/>
      </c>
      <c r="F839" s="27" t="str">
        <f t="shared" si="13"/>
        <v/>
      </c>
    </row>
    <row r="840" spans="1:6" ht="15.75" customHeight="1">
      <c r="A840" s="38"/>
      <c r="E840" s="27" t="str">
        <f>IF(D840="","",#REF!)</f>
        <v/>
      </c>
      <c r="F840" s="27" t="str">
        <f t="shared" si="13"/>
        <v/>
      </c>
    </row>
    <row r="841" spans="1:6" ht="15.75" customHeight="1">
      <c r="A841" s="38"/>
      <c r="E841" s="27" t="str">
        <f>IF(D841="","",#REF!)</f>
        <v/>
      </c>
      <c r="F841" s="27" t="str">
        <f t="shared" si="13"/>
        <v/>
      </c>
    </row>
    <row r="842" spans="1:6" ht="15.75" customHeight="1">
      <c r="A842" s="38"/>
      <c r="E842" s="27" t="str">
        <f>IF(D842="","",#REF!)</f>
        <v/>
      </c>
      <c r="F842" s="27" t="str">
        <f t="shared" si="13"/>
        <v/>
      </c>
    </row>
    <row r="843" spans="1:6" ht="15.75" customHeight="1">
      <c r="A843" s="38"/>
      <c r="E843" s="27" t="str">
        <f>IF(D843="","",#REF!)</f>
        <v/>
      </c>
      <c r="F843" s="27" t="str">
        <f t="shared" si="13"/>
        <v/>
      </c>
    </row>
    <row r="844" spans="1:6" ht="15.75" customHeight="1">
      <c r="A844" s="38"/>
      <c r="E844" s="27" t="str">
        <f>IF(D844="","",#REF!)</f>
        <v/>
      </c>
      <c r="F844" s="27" t="str">
        <f t="shared" si="13"/>
        <v/>
      </c>
    </row>
    <row r="845" spans="1:6" ht="15.75" customHeight="1">
      <c r="A845" s="38"/>
      <c r="E845" s="27" t="str">
        <f>IF(D845="","",#REF!)</f>
        <v/>
      </c>
      <c r="F845" s="27" t="str">
        <f t="shared" si="13"/>
        <v/>
      </c>
    </row>
    <row r="846" spans="1:6" ht="15.75" customHeight="1">
      <c r="A846" s="38"/>
      <c r="E846" s="27" t="str">
        <f>IF(D846="","",#REF!)</f>
        <v/>
      </c>
      <c r="F846" s="27" t="str">
        <f t="shared" si="13"/>
        <v/>
      </c>
    </row>
    <row r="847" spans="1:6" ht="15.75" customHeight="1">
      <c r="A847" s="38"/>
      <c r="E847" s="27" t="str">
        <f>IF(D847="","",#REF!)</f>
        <v/>
      </c>
      <c r="F847" s="27" t="str">
        <f t="shared" si="13"/>
        <v/>
      </c>
    </row>
    <row r="848" spans="1:6" ht="15.75" customHeight="1">
      <c r="A848" s="38"/>
      <c r="E848" s="27" t="str">
        <f>IF(D848="","",#REF!)</f>
        <v/>
      </c>
      <c r="F848" s="27" t="str">
        <f t="shared" si="13"/>
        <v/>
      </c>
    </row>
    <row r="849" spans="1:6" ht="15.75" customHeight="1">
      <c r="A849" s="38"/>
      <c r="E849" s="27" t="str">
        <f>IF(D849="","",#REF!)</f>
        <v/>
      </c>
      <c r="F849" s="27" t="str">
        <f t="shared" si="13"/>
        <v/>
      </c>
    </row>
    <row r="850" spans="1:6" ht="15.75" customHeight="1">
      <c r="A850" s="38"/>
      <c r="E850" s="27" t="str">
        <f>IF(D850="","",#REF!)</f>
        <v/>
      </c>
      <c r="F850" s="27" t="str">
        <f t="shared" si="13"/>
        <v/>
      </c>
    </row>
    <row r="851" spans="1:6" ht="15.75" customHeight="1">
      <c r="A851" s="38"/>
      <c r="E851" s="27" t="str">
        <f>IF(D851="","",#REF!)</f>
        <v/>
      </c>
      <c r="F851" s="27" t="str">
        <f t="shared" si="13"/>
        <v/>
      </c>
    </row>
    <row r="852" spans="1:6" ht="15.75" customHeight="1">
      <c r="A852" s="38"/>
      <c r="E852" s="27" t="str">
        <f>IF(D852="","",#REF!)</f>
        <v/>
      </c>
      <c r="F852" s="27" t="str">
        <f t="shared" si="13"/>
        <v/>
      </c>
    </row>
    <row r="853" spans="1:6" ht="15.75" customHeight="1">
      <c r="A853" s="38"/>
      <c r="E853" s="27" t="str">
        <f>IF(D853="","",#REF!)</f>
        <v/>
      </c>
      <c r="F853" s="27" t="str">
        <f t="shared" si="13"/>
        <v/>
      </c>
    </row>
    <row r="854" spans="1:6" ht="15.75" customHeight="1">
      <c r="A854" s="38"/>
      <c r="E854" s="27" t="str">
        <f>IF(D854="","",#REF!)</f>
        <v/>
      </c>
      <c r="F854" s="27" t="str">
        <f t="shared" si="13"/>
        <v/>
      </c>
    </row>
    <row r="855" spans="1:6" ht="15.75" customHeight="1">
      <c r="A855" s="38"/>
      <c r="E855" s="27" t="str">
        <f>IF(D855="","",#REF!)</f>
        <v/>
      </c>
      <c r="F855" s="27" t="str">
        <f t="shared" si="13"/>
        <v/>
      </c>
    </row>
    <row r="856" spans="1:6" ht="15.75" customHeight="1">
      <c r="A856" s="38"/>
      <c r="E856" s="27" t="str">
        <f>IF(D856="","",#REF!)</f>
        <v/>
      </c>
      <c r="F856" s="27" t="str">
        <f t="shared" si="13"/>
        <v/>
      </c>
    </row>
    <row r="857" spans="1:6" ht="15.75" customHeight="1">
      <c r="A857" s="38"/>
      <c r="E857" s="27" t="str">
        <f>IF(D857="","",#REF!)</f>
        <v/>
      </c>
      <c r="F857" s="27" t="str">
        <f t="shared" si="13"/>
        <v/>
      </c>
    </row>
    <row r="858" spans="1:6" ht="15.75" customHeight="1">
      <c r="A858" s="38"/>
      <c r="E858" s="27" t="str">
        <f>IF(D858="","",#REF!)</f>
        <v/>
      </c>
      <c r="F858" s="27" t="str">
        <f t="shared" si="13"/>
        <v/>
      </c>
    </row>
    <row r="859" spans="1:6" ht="15.75" customHeight="1">
      <c r="A859" s="38"/>
      <c r="E859" s="27" t="str">
        <f>IF(D859="","",#REF!)</f>
        <v/>
      </c>
      <c r="F859" s="27" t="str">
        <f t="shared" si="13"/>
        <v/>
      </c>
    </row>
    <row r="860" spans="1:6" ht="15.75" customHeight="1">
      <c r="A860" s="38"/>
      <c r="E860" s="27" t="str">
        <f>IF(D860="","",#REF!)</f>
        <v/>
      </c>
      <c r="F860" s="27" t="str">
        <f t="shared" si="13"/>
        <v/>
      </c>
    </row>
    <row r="861" spans="1:6" ht="15.75" customHeight="1">
      <c r="A861" s="38"/>
      <c r="E861" s="27" t="str">
        <f>IF(D861="","",#REF!)</f>
        <v/>
      </c>
      <c r="F861" s="27" t="str">
        <f t="shared" si="13"/>
        <v/>
      </c>
    </row>
    <row r="862" spans="1:6" ht="15.75" customHeight="1">
      <c r="A862" s="38"/>
      <c r="E862" s="27" t="str">
        <f>IF(D862="","",#REF!)</f>
        <v/>
      </c>
      <c r="F862" s="27" t="str">
        <f t="shared" si="13"/>
        <v/>
      </c>
    </row>
    <row r="863" spans="1:6" ht="15.75" customHeight="1">
      <c r="A863" s="38"/>
      <c r="E863" s="27" t="str">
        <f>IF(D863="","",#REF!)</f>
        <v/>
      </c>
      <c r="F863" s="27" t="str">
        <f t="shared" si="13"/>
        <v/>
      </c>
    </row>
    <row r="864" spans="1:6" ht="15.75" customHeight="1">
      <c r="A864" s="38"/>
      <c r="E864" s="27" t="str">
        <f>IF(D864="","",#REF!)</f>
        <v/>
      </c>
      <c r="F864" s="27" t="str">
        <f t="shared" si="13"/>
        <v/>
      </c>
    </row>
    <row r="865" spans="1:6" ht="15.75" customHeight="1">
      <c r="A865" s="38"/>
      <c r="E865" s="27" t="str">
        <f>IF(D865="","",#REF!)</f>
        <v/>
      </c>
      <c r="F865" s="27" t="str">
        <f t="shared" si="13"/>
        <v/>
      </c>
    </row>
    <row r="866" spans="1:6" ht="15.75" customHeight="1">
      <c r="A866" s="38"/>
      <c r="E866" s="27" t="str">
        <f>IF(D866="","",#REF!)</f>
        <v/>
      </c>
      <c r="F866" s="27" t="str">
        <f t="shared" si="13"/>
        <v/>
      </c>
    </row>
    <row r="867" spans="1:6" ht="15.75" customHeight="1">
      <c r="A867" s="38"/>
      <c r="E867" s="27" t="str">
        <f>IF(D867="","",#REF!)</f>
        <v/>
      </c>
      <c r="F867" s="27" t="str">
        <f t="shared" si="13"/>
        <v/>
      </c>
    </row>
    <row r="868" spans="1:6" ht="15.75" customHeight="1">
      <c r="A868" s="38"/>
      <c r="E868" s="27" t="str">
        <f>IF(D868="","",#REF!)</f>
        <v/>
      </c>
      <c r="F868" s="27" t="str">
        <f t="shared" si="13"/>
        <v/>
      </c>
    </row>
    <row r="869" spans="1:6" ht="15.75" customHeight="1">
      <c r="A869" s="38"/>
      <c r="E869" s="27" t="str">
        <f>IF(D869="","",#REF!)</f>
        <v/>
      </c>
      <c r="F869" s="27" t="str">
        <f t="shared" si="13"/>
        <v/>
      </c>
    </row>
    <row r="870" ht="15.75" customHeight="1">
      <c r="A870" s="38"/>
    </row>
    <row r="871" ht="15.75" customHeight="1">
      <c r="A871" s="38"/>
    </row>
  </sheetData>
  <mergeCells count="2">
    <mergeCell ref="C15:C16"/>
    <mergeCell ref="C5:C6"/>
  </mergeCells>
  <printOptions/>
  <pageMargins left="0.25" right="0.17" top="0.29" bottom="0.1968503937007874" header="0.15748031496062992" footer="0.11811023622047245"/>
  <pageSetup horizontalDpi="600" verticalDpi="600" orientation="landscape" paperSize="9" scale="79" r:id="rId1"/>
  <headerFooter>
    <oddHeader>&amp;RRozpočet projektu</oddHeader>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80" zoomScaleNormal="80" workbookViewId="0" topLeftCell="A1">
      <pane ySplit="3" topLeftCell="A4" activePane="bottomLeft" state="frozen"/>
      <selection pane="bottomLeft" activeCell="D1" sqref="D1:G3"/>
    </sheetView>
  </sheetViews>
  <sheetFormatPr defaultColWidth="9.140625" defaultRowHeight="15"/>
  <cols>
    <col min="1" max="1" width="31.28125" style="21" customWidth="1"/>
    <col min="2" max="2" width="50.7109375" style="51" customWidth="1"/>
    <col min="3" max="3" width="50.7109375" style="21" customWidth="1"/>
    <col min="4" max="4" width="5.8515625" style="21" customWidth="1"/>
    <col min="5" max="5" width="11.28125" style="21" bestFit="1" customWidth="1"/>
    <col min="6" max="6" width="12.00390625" style="21" bestFit="1" customWidth="1"/>
    <col min="7" max="7" width="11.140625" style="106" bestFit="1" customWidth="1"/>
    <col min="8" max="16384" width="9.140625" style="21" customWidth="1"/>
  </cols>
  <sheetData>
    <row r="1" spans="1:7" ht="15">
      <c r="A1" s="1" t="s">
        <v>249</v>
      </c>
      <c r="B1" s="81"/>
      <c r="C1" s="1"/>
      <c r="D1" s="2"/>
      <c r="E1" s="16"/>
      <c r="F1" s="16"/>
      <c r="G1" s="92"/>
    </row>
    <row r="2" spans="1:7" ht="15">
      <c r="A2" s="1" t="s">
        <v>273</v>
      </c>
      <c r="B2" s="81"/>
      <c r="C2" s="1"/>
      <c r="D2" s="2"/>
      <c r="E2" s="16"/>
      <c r="F2" s="16"/>
      <c r="G2" s="1"/>
    </row>
    <row r="3" spans="1:7" ht="15">
      <c r="A3" s="15" t="s">
        <v>253</v>
      </c>
      <c r="B3" s="15" t="s">
        <v>254</v>
      </c>
      <c r="C3" s="1"/>
      <c r="D3" s="4" t="s">
        <v>251</v>
      </c>
      <c r="E3" s="17" t="s">
        <v>255</v>
      </c>
      <c r="F3" s="18" t="s">
        <v>256</v>
      </c>
      <c r="G3" s="1" t="s">
        <v>280</v>
      </c>
    </row>
    <row r="4" spans="1:7" s="41" customFormat="1" ht="109.5" customHeight="1">
      <c r="A4" s="38" t="s">
        <v>11</v>
      </c>
      <c r="B4" s="58" t="s">
        <v>278</v>
      </c>
      <c r="C4" s="30" t="s">
        <v>240</v>
      </c>
      <c r="D4" s="26">
        <v>1</v>
      </c>
      <c r="E4" s="50">
        <v>0</v>
      </c>
      <c r="F4" s="50">
        <f>D4*E4</f>
        <v>0</v>
      </c>
      <c r="G4" s="103"/>
    </row>
    <row r="5" spans="1:7" s="41" customFormat="1" ht="82.8">
      <c r="A5" s="38" t="s">
        <v>12</v>
      </c>
      <c r="B5" s="59" t="s">
        <v>42</v>
      </c>
      <c r="C5" s="30" t="s">
        <v>75</v>
      </c>
      <c r="D5" s="26">
        <v>1</v>
      </c>
      <c r="E5" s="50">
        <v>0</v>
      </c>
      <c r="F5" s="50">
        <f aca="true" t="shared" si="0" ref="F5:F43">D5*E5</f>
        <v>0</v>
      </c>
      <c r="G5" s="103"/>
    </row>
    <row r="6" spans="1:7" s="41" customFormat="1" ht="173.25" customHeight="1">
      <c r="A6" s="9" t="s">
        <v>45</v>
      </c>
      <c r="B6" s="9" t="s">
        <v>46</v>
      </c>
      <c r="C6" s="30" t="s">
        <v>47</v>
      </c>
      <c r="D6" s="26">
        <v>1</v>
      </c>
      <c r="E6" s="50">
        <v>0</v>
      </c>
      <c r="F6" s="50">
        <f t="shared" si="0"/>
        <v>0</v>
      </c>
      <c r="G6" s="103"/>
    </row>
    <row r="7" spans="1:7" s="41" customFormat="1" ht="15">
      <c r="A7" s="38" t="s">
        <v>14</v>
      </c>
      <c r="B7" s="59" t="s">
        <v>28</v>
      </c>
      <c r="C7" s="115" t="s">
        <v>43</v>
      </c>
      <c r="D7" s="26">
        <v>1</v>
      </c>
      <c r="E7" s="50">
        <v>0</v>
      </c>
      <c r="F7" s="50">
        <f t="shared" si="0"/>
        <v>0</v>
      </c>
      <c r="G7" s="103"/>
    </row>
    <row r="8" spans="1:7" s="41" customFormat="1" ht="27.6">
      <c r="A8" s="38" t="s">
        <v>15</v>
      </c>
      <c r="B8" s="59" t="s">
        <v>29</v>
      </c>
      <c r="C8" s="115"/>
      <c r="D8" s="26">
        <v>1</v>
      </c>
      <c r="E8" s="50">
        <v>0</v>
      </c>
      <c r="F8" s="50">
        <f t="shared" si="0"/>
        <v>0</v>
      </c>
      <c r="G8" s="103"/>
    </row>
    <row r="9" spans="1:7" s="41" customFormat="1" ht="27.6">
      <c r="A9" s="38" t="s">
        <v>16</v>
      </c>
      <c r="B9" s="76" t="s">
        <v>30</v>
      </c>
      <c r="C9" s="115"/>
      <c r="D9" s="26">
        <v>1</v>
      </c>
      <c r="E9" s="50">
        <v>0</v>
      </c>
      <c r="F9" s="50">
        <f t="shared" si="0"/>
        <v>0</v>
      </c>
      <c r="G9" s="103"/>
    </row>
    <row r="10" spans="1:7" s="41" customFormat="1" ht="40.5" customHeight="1">
      <c r="A10" s="38" t="s">
        <v>17</v>
      </c>
      <c r="B10" s="38" t="s">
        <v>31</v>
      </c>
      <c r="C10" s="115"/>
      <c r="D10" s="26">
        <v>1</v>
      </c>
      <c r="E10" s="50">
        <v>0</v>
      </c>
      <c r="F10" s="50">
        <f t="shared" si="0"/>
        <v>0</v>
      </c>
      <c r="G10" s="103"/>
    </row>
    <row r="11" spans="1:7" s="41" customFormat="1" ht="27.6">
      <c r="A11" s="38" t="s">
        <v>18</v>
      </c>
      <c r="B11" s="38" t="s">
        <v>32</v>
      </c>
      <c r="C11" s="115"/>
      <c r="D11" s="26">
        <v>1</v>
      </c>
      <c r="E11" s="50">
        <v>0</v>
      </c>
      <c r="F11" s="50">
        <f t="shared" si="0"/>
        <v>0</v>
      </c>
      <c r="G11" s="103"/>
    </row>
    <row r="12" spans="1:7" s="41" customFormat="1" ht="15">
      <c r="A12" s="38" t="s">
        <v>19</v>
      </c>
      <c r="B12" s="76" t="s">
        <v>33</v>
      </c>
      <c r="C12" s="115"/>
      <c r="D12" s="26">
        <v>1</v>
      </c>
      <c r="E12" s="50">
        <v>0</v>
      </c>
      <c r="F12" s="50">
        <f t="shared" si="0"/>
        <v>0</v>
      </c>
      <c r="G12" s="103"/>
    </row>
    <row r="13" spans="1:7" s="41" customFormat="1" ht="15">
      <c r="A13" s="38" t="s">
        <v>20</v>
      </c>
      <c r="B13" s="59" t="s">
        <v>34</v>
      </c>
      <c r="C13" s="115"/>
      <c r="D13" s="26">
        <v>1</v>
      </c>
      <c r="E13" s="50">
        <v>0</v>
      </c>
      <c r="F13" s="50">
        <f t="shared" si="0"/>
        <v>0</v>
      </c>
      <c r="G13" s="103"/>
    </row>
    <row r="14" spans="1:7" s="41" customFormat="1" ht="15">
      <c r="A14" s="60" t="s">
        <v>21</v>
      </c>
      <c r="B14" s="76" t="s">
        <v>35</v>
      </c>
      <c r="C14" s="115" t="s">
        <v>44</v>
      </c>
      <c r="D14" s="26">
        <v>1</v>
      </c>
      <c r="E14" s="50">
        <v>0</v>
      </c>
      <c r="F14" s="50">
        <f t="shared" si="0"/>
        <v>0</v>
      </c>
      <c r="G14" s="103"/>
    </row>
    <row r="15" spans="1:7" s="41" customFormat="1" ht="15">
      <c r="A15" s="38" t="s">
        <v>22</v>
      </c>
      <c r="B15" s="59" t="s">
        <v>36</v>
      </c>
      <c r="C15" s="115"/>
      <c r="D15" s="26">
        <v>1</v>
      </c>
      <c r="E15" s="50">
        <v>0</v>
      </c>
      <c r="F15" s="50">
        <f t="shared" si="0"/>
        <v>0</v>
      </c>
      <c r="G15" s="103"/>
    </row>
    <row r="16" spans="1:7" s="41" customFormat="1" ht="15">
      <c r="A16" s="38" t="s">
        <v>23</v>
      </c>
      <c r="B16" s="76" t="s">
        <v>37</v>
      </c>
      <c r="C16" s="115"/>
      <c r="D16" s="26">
        <v>1</v>
      </c>
      <c r="E16" s="50">
        <v>0</v>
      </c>
      <c r="F16" s="50">
        <f t="shared" si="0"/>
        <v>0</v>
      </c>
      <c r="G16" s="103"/>
    </row>
    <row r="17" spans="1:7" s="41" customFormat="1" ht="27.6">
      <c r="A17" s="38" t="s">
        <v>24</v>
      </c>
      <c r="B17" s="38" t="s">
        <v>38</v>
      </c>
      <c r="C17" s="61"/>
      <c r="D17" s="26">
        <v>1</v>
      </c>
      <c r="E17" s="50">
        <v>0</v>
      </c>
      <c r="F17" s="50">
        <f t="shared" si="0"/>
        <v>0</v>
      </c>
      <c r="G17" s="103"/>
    </row>
    <row r="18" spans="1:7" s="41" customFormat="1" ht="159.75" customHeight="1">
      <c r="A18" s="38" t="s">
        <v>54</v>
      </c>
      <c r="B18" s="24" t="s">
        <v>71</v>
      </c>
      <c r="C18" s="110" t="s">
        <v>80</v>
      </c>
      <c r="D18" s="26">
        <v>1</v>
      </c>
      <c r="E18" s="50">
        <v>0</v>
      </c>
      <c r="F18" s="50">
        <f t="shared" si="0"/>
        <v>0</v>
      </c>
      <c r="G18" s="103"/>
    </row>
    <row r="19" spans="1:7" s="41" customFormat="1" ht="96.75" customHeight="1">
      <c r="A19" s="23" t="s">
        <v>55</v>
      </c>
      <c r="B19" s="62" t="s">
        <v>77</v>
      </c>
      <c r="C19" s="114"/>
      <c r="D19" s="26">
        <v>17</v>
      </c>
      <c r="E19" s="50">
        <v>0</v>
      </c>
      <c r="F19" s="50">
        <f t="shared" si="0"/>
        <v>0</v>
      </c>
      <c r="G19" s="103"/>
    </row>
    <row r="20" spans="1:7" s="41" customFormat="1" ht="122.25" customHeight="1">
      <c r="A20" s="23" t="s">
        <v>56</v>
      </c>
      <c r="B20" s="62" t="s">
        <v>149</v>
      </c>
      <c r="C20" s="114"/>
      <c r="D20" s="26">
        <v>2</v>
      </c>
      <c r="E20" s="50">
        <v>0</v>
      </c>
      <c r="F20" s="50">
        <f t="shared" si="0"/>
        <v>0</v>
      </c>
      <c r="G20" s="104" t="s">
        <v>313</v>
      </c>
    </row>
    <row r="21" spans="1:7" s="41" customFormat="1" ht="15">
      <c r="A21" s="63" t="s">
        <v>57</v>
      </c>
      <c r="B21" s="62" t="s">
        <v>72</v>
      </c>
      <c r="C21" s="114"/>
      <c r="D21" s="26">
        <v>2</v>
      </c>
      <c r="E21" s="50">
        <v>0</v>
      </c>
      <c r="F21" s="50">
        <f t="shared" si="0"/>
        <v>0</v>
      </c>
      <c r="G21" s="103"/>
    </row>
    <row r="22" spans="1:7" s="41" customFormat="1" ht="27.6">
      <c r="A22" s="63" t="s">
        <v>58</v>
      </c>
      <c r="B22" s="63" t="s">
        <v>285</v>
      </c>
      <c r="C22" s="114"/>
      <c r="D22" s="26">
        <v>115</v>
      </c>
      <c r="E22" s="50">
        <v>0</v>
      </c>
      <c r="F22" s="50">
        <f t="shared" si="0"/>
        <v>0</v>
      </c>
      <c r="G22" s="103"/>
    </row>
    <row r="23" spans="1:7" s="41" customFormat="1" ht="15">
      <c r="A23" s="63" t="s">
        <v>59</v>
      </c>
      <c r="B23" s="62" t="s">
        <v>73</v>
      </c>
      <c r="C23" s="114"/>
      <c r="D23" s="26">
        <v>1</v>
      </c>
      <c r="E23" s="50">
        <v>0</v>
      </c>
      <c r="F23" s="50">
        <f t="shared" si="0"/>
        <v>0</v>
      </c>
      <c r="G23" s="103"/>
    </row>
    <row r="24" spans="1:7" s="41" customFormat="1" ht="27.6">
      <c r="A24" s="63" t="s">
        <v>60</v>
      </c>
      <c r="B24" s="62" t="s">
        <v>73</v>
      </c>
      <c r="C24" s="114"/>
      <c r="D24" s="26">
        <v>18</v>
      </c>
      <c r="E24" s="50">
        <v>0</v>
      </c>
      <c r="F24" s="50">
        <f t="shared" si="0"/>
        <v>0</v>
      </c>
      <c r="G24" s="103"/>
    </row>
    <row r="25" spans="1:7" s="41" customFormat="1" ht="27.6">
      <c r="A25" s="63" t="s">
        <v>61</v>
      </c>
      <c r="B25" s="62" t="s">
        <v>73</v>
      </c>
      <c r="C25" s="114"/>
      <c r="D25" s="26">
        <v>18</v>
      </c>
      <c r="E25" s="50">
        <v>0</v>
      </c>
      <c r="F25" s="50">
        <f t="shared" si="0"/>
        <v>0</v>
      </c>
      <c r="G25" s="103"/>
    </row>
    <row r="26" spans="1:7" s="41" customFormat="1" ht="27.6">
      <c r="A26" s="63" t="s">
        <v>62</v>
      </c>
      <c r="B26" s="62" t="s">
        <v>73</v>
      </c>
      <c r="C26" s="114"/>
      <c r="D26" s="26">
        <v>1</v>
      </c>
      <c r="E26" s="50">
        <v>0</v>
      </c>
      <c r="F26" s="50">
        <f t="shared" si="0"/>
        <v>0</v>
      </c>
      <c r="G26" s="103"/>
    </row>
    <row r="27" spans="1:7" s="41" customFormat="1" ht="15">
      <c r="A27" s="63" t="s">
        <v>63</v>
      </c>
      <c r="B27" s="62" t="s">
        <v>73</v>
      </c>
      <c r="C27" s="114"/>
      <c r="D27" s="26">
        <v>1</v>
      </c>
      <c r="E27" s="50">
        <v>0</v>
      </c>
      <c r="F27" s="50">
        <f t="shared" si="0"/>
        <v>0</v>
      </c>
      <c r="G27" s="103"/>
    </row>
    <row r="28" spans="1:7" s="41" customFormat="1" ht="27.6">
      <c r="A28" s="63" t="s">
        <v>64</v>
      </c>
      <c r="B28" s="62" t="s">
        <v>73</v>
      </c>
      <c r="C28" s="114"/>
      <c r="D28" s="26">
        <v>1</v>
      </c>
      <c r="E28" s="50">
        <v>0</v>
      </c>
      <c r="F28" s="50">
        <f t="shared" si="0"/>
        <v>0</v>
      </c>
      <c r="G28" s="103"/>
    </row>
    <row r="29" spans="1:7" s="41" customFormat="1" ht="58.5" customHeight="1">
      <c r="A29" s="23" t="s">
        <v>82</v>
      </c>
      <c r="B29" s="62" t="s">
        <v>78</v>
      </c>
      <c r="C29" s="114"/>
      <c r="D29" s="26">
        <v>1</v>
      </c>
      <c r="E29" s="50">
        <v>0</v>
      </c>
      <c r="F29" s="50">
        <f t="shared" si="0"/>
        <v>0</v>
      </c>
      <c r="G29" s="103"/>
    </row>
    <row r="30" spans="1:7" s="41" customFormat="1" ht="246" customHeight="1">
      <c r="A30" s="23" t="s">
        <v>65</v>
      </c>
      <c r="B30" s="23" t="s">
        <v>287</v>
      </c>
      <c r="C30" s="64" t="s">
        <v>79</v>
      </c>
      <c r="D30" s="26">
        <v>1</v>
      </c>
      <c r="E30" s="50">
        <v>0</v>
      </c>
      <c r="F30" s="50">
        <f t="shared" si="0"/>
        <v>0</v>
      </c>
      <c r="G30" s="103"/>
    </row>
    <row r="31" spans="1:7" s="41" customFormat="1" ht="27.6">
      <c r="A31" s="38" t="s">
        <v>26</v>
      </c>
      <c r="B31" s="59" t="s">
        <v>39</v>
      </c>
      <c r="C31" s="40"/>
      <c r="D31" s="26">
        <v>1</v>
      </c>
      <c r="E31" s="50">
        <v>0</v>
      </c>
      <c r="F31" s="50">
        <f t="shared" si="0"/>
        <v>0</v>
      </c>
      <c r="G31" s="103"/>
    </row>
    <row r="32" spans="1:7" s="41" customFormat="1" ht="173.25" customHeight="1">
      <c r="A32" s="23" t="s">
        <v>1</v>
      </c>
      <c r="B32" s="24" t="s">
        <v>288</v>
      </c>
      <c r="C32" s="112" t="s">
        <v>5</v>
      </c>
      <c r="D32" s="26">
        <v>1</v>
      </c>
      <c r="E32" s="50">
        <v>0</v>
      </c>
      <c r="F32" s="50">
        <f t="shared" si="0"/>
        <v>0</v>
      </c>
      <c r="G32" s="105" t="s">
        <v>277</v>
      </c>
    </row>
    <row r="33" spans="1:7" s="41" customFormat="1" ht="99" customHeight="1">
      <c r="A33" s="23" t="s">
        <v>2</v>
      </c>
      <c r="B33" s="29" t="s">
        <v>3</v>
      </c>
      <c r="C33" s="113"/>
      <c r="D33" s="26">
        <v>1</v>
      </c>
      <c r="E33" s="50">
        <v>0</v>
      </c>
      <c r="F33" s="50">
        <f t="shared" si="0"/>
        <v>0</v>
      </c>
      <c r="G33" s="103"/>
    </row>
    <row r="34" spans="1:7" s="41" customFormat="1" ht="67.5" customHeight="1">
      <c r="A34" s="23" t="s">
        <v>6</v>
      </c>
      <c r="B34" s="24" t="s">
        <v>7</v>
      </c>
      <c r="C34" s="28" t="s">
        <v>9</v>
      </c>
      <c r="D34" s="26">
        <v>1</v>
      </c>
      <c r="E34" s="50">
        <v>0</v>
      </c>
      <c r="F34" s="50">
        <f t="shared" si="0"/>
        <v>0</v>
      </c>
      <c r="G34" s="103"/>
    </row>
    <row r="35" spans="1:7" s="41" customFormat="1" ht="220.8">
      <c r="A35" s="23" t="s">
        <v>66</v>
      </c>
      <c r="B35" s="23" t="s">
        <v>289</v>
      </c>
      <c r="C35" s="28" t="s">
        <v>81</v>
      </c>
      <c r="D35" s="26">
        <v>9</v>
      </c>
      <c r="E35" s="50">
        <v>0</v>
      </c>
      <c r="F35" s="50">
        <f t="shared" si="0"/>
        <v>0</v>
      </c>
      <c r="G35" s="103"/>
    </row>
    <row r="36" spans="1:7" s="41" customFormat="1" ht="117" customHeight="1">
      <c r="A36" s="31" t="s">
        <v>230</v>
      </c>
      <c r="B36" s="24" t="s">
        <v>290</v>
      </c>
      <c r="C36" s="48" t="s">
        <v>234</v>
      </c>
      <c r="D36" s="26">
        <v>3</v>
      </c>
      <c r="E36" s="50">
        <v>0</v>
      </c>
      <c r="F36" s="50">
        <f t="shared" si="0"/>
        <v>0</v>
      </c>
      <c r="G36" s="103"/>
    </row>
    <row r="37" spans="1:7" s="41" customFormat="1" ht="110.4">
      <c r="A37" s="31" t="s">
        <v>67</v>
      </c>
      <c r="B37" s="24" t="s">
        <v>284</v>
      </c>
      <c r="C37" s="30" t="s">
        <v>76</v>
      </c>
      <c r="D37" s="26">
        <v>18</v>
      </c>
      <c r="E37" s="50">
        <v>0</v>
      </c>
      <c r="F37" s="50">
        <f t="shared" si="0"/>
        <v>0</v>
      </c>
      <c r="G37" s="103"/>
    </row>
    <row r="38" spans="1:7" s="41" customFormat="1" ht="41.4">
      <c r="A38" s="34" t="s">
        <v>68</v>
      </c>
      <c r="B38" s="63" t="s">
        <v>74</v>
      </c>
      <c r="C38" s="65"/>
      <c r="D38" s="26">
        <v>1</v>
      </c>
      <c r="E38" s="50">
        <v>0</v>
      </c>
      <c r="F38" s="50">
        <f t="shared" si="0"/>
        <v>0</v>
      </c>
      <c r="G38" s="103"/>
    </row>
    <row r="39" spans="1:7" s="41" customFormat="1" ht="27.6">
      <c r="A39" s="34" t="s">
        <v>69</v>
      </c>
      <c r="B39" s="63" t="s">
        <v>74</v>
      </c>
      <c r="C39" s="65"/>
      <c r="D39" s="26">
        <v>1</v>
      </c>
      <c r="E39" s="50">
        <v>0</v>
      </c>
      <c r="F39" s="50">
        <f t="shared" si="0"/>
        <v>0</v>
      </c>
      <c r="G39" s="103"/>
    </row>
    <row r="40" spans="1:7" s="41" customFormat="1" ht="15">
      <c r="A40" s="34" t="s">
        <v>49</v>
      </c>
      <c r="B40" s="63" t="s">
        <v>74</v>
      </c>
      <c r="C40" s="65"/>
      <c r="D40" s="26">
        <v>1</v>
      </c>
      <c r="E40" s="50">
        <v>0</v>
      </c>
      <c r="F40" s="50">
        <f t="shared" si="0"/>
        <v>0</v>
      </c>
      <c r="G40" s="103"/>
    </row>
    <row r="41" spans="1:7" s="41" customFormat="1" ht="15">
      <c r="A41" s="34" t="s">
        <v>70</v>
      </c>
      <c r="B41" s="63" t="s">
        <v>74</v>
      </c>
      <c r="C41" s="65"/>
      <c r="D41" s="26">
        <v>1</v>
      </c>
      <c r="E41" s="50">
        <v>0</v>
      </c>
      <c r="F41" s="50">
        <f t="shared" si="0"/>
        <v>0</v>
      </c>
      <c r="G41" s="103"/>
    </row>
    <row r="42" spans="1:7" s="41" customFormat="1" ht="15">
      <c r="A42" s="34" t="s">
        <v>53</v>
      </c>
      <c r="B42" s="35"/>
      <c r="C42" s="65"/>
      <c r="D42" s="26">
        <v>1</v>
      </c>
      <c r="E42" s="50">
        <v>0</v>
      </c>
      <c r="F42" s="50">
        <f t="shared" si="0"/>
        <v>0</v>
      </c>
      <c r="G42" s="103"/>
    </row>
    <row r="43" spans="1:7" s="41" customFormat="1" ht="62.25" customHeight="1">
      <c r="A43" s="34" t="s">
        <v>121</v>
      </c>
      <c r="B43" s="35" t="s">
        <v>108</v>
      </c>
      <c r="C43" s="48" t="s">
        <v>109</v>
      </c>
      <c r="D43" s="26">
        <v>1</v>
      </c>
      <c r="E43" s="50">
        <v>0</v>
      </c>
      <c r="F43" s="50">
        <f t="shared" si="0"/>
        <v>0</v>
      </c>
      <c r="G43" s="103"/>
    </row>
    <row r="44" spans="1:6" ht="15">
      <c r="A44" s="42" t="s">
        <v>228</v>
      </c>
      <c r="B44" s="89"/>
      <c r="C44" s="44"/>
      <c r="D44" s="45"/>
      <c r="E44" s="45"/>
      <c r="F44" s="56">
        <f>SUM(F4:F43)</f>
        <v>0</v>
      </c>
    </row>
    <row r="45" spans="1:6" ht="15">
      <c r="A45" s="53" t="str">
        <f>A2</f>
        <v>Učebna cizích jazyků (místnost č. 2)</v>
      </c>
      <c r="B45" s="53" t="s">
        <v>316</v>
      </c>
      <c r="C45" s="54"/>
      <c r="D45" s="54"/>
      <c r="E45" s="55">
        <f>F45/1.21</f>
        <v>0</v>
      </c>
      <c r="F45" s="55">
        <f>F44</f>
        <v>0</v>
      </c>
    </row>
  </sheetData>
  <mergeCells count="4">
    <mergeCell ref="C32:C33"/>
    <mergeCell ref="C18:C29"/>
    <mergeCell ref="C7:C13"/>
    <mergeCell ref="C14:C16"/>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80" zoomScaleNormal="80" workbookViewId="0" topLeftCell="A1">
      <pane ySplit="3" topLeftCell="A40" activePane="bottomLeft" state="frozen"/>
      <selection pane="bottomLeft" activeCell="E18" sqref="E18"/>
    </sheetView>
  </sheetViews>
  <sheetFormatPr defaultColWidth="9.140625" defaultRowHeight="15"/>
  <cols>
    <col min="1" max="1" width="31.28125" style="21" customWidth="1"/>
    <col min="2" max="3" width="50.7109375" style="21" customWidth="1"/>
    <col min="4" max="4" width="4.140625" style="21" bestFit="1" customWidth="1"/>
    <col min="5" max="6" width="12.28125" style="21" bestFit="1" customWidth="1"/>
    <col min="7" max="7" width="11.140625" style="21" bestFit="1" customWidth="1"/>
    <col min="8" max="16384" width="9.140625" style="21" customWidth="1"/>
  </cols>
  <sheetData>
    <row r="1" spans="1:7" ht="15">
      <c r="A1" s="1" t="s">
        <v>249</v>
      </c>
      <c r="B1" s="1"/>
      <c r="C1" s="1"/>
      <c r="D1" s="2"/>
      <c r="E1" s="16"/>
      <c r="F1" s="16"/>
      <c r="G1" s="92"/>
    </row>
    <row r="2" spans="1:7" ht="15">
      <c r="A2" s="1" t="s">
        <v>274</v>
      </c>
      <c r="B2" s="1"/>
      <c r="C2" s="1"/>
      <c r="D2" s="2"/>
      <c r="E2" s="16"/>
      <c r="F2" s="16"/>
      <c r="G2" s="1"/>
    </row>
    <row r="3" spans="1:7" ht="15">
      <c r="A3" s="15" t="s">
        <v>253</v>
      </c>
      <c r="B3" s="15" t="s">
        <v>254</v>
      </c>
      <c r="C3" s="1"/>
      <c r="D3" s="4" t="s">
        <v>251</v>
      </c>
      <c r="E3" s="17" t="s">
        <v>255</v>
      </c>
      <c r="F3" s="18" t="s">
        <v>256</v>
      </c>
      <c r="G3" s="1" t="s">
        <v>280</v>
      </c>
    </row>
    <row r="4" spans="1:7" s="41" customFormat="1" ht="138">
      <c r="A4" s="38" t="s">
        <v>11</v>
      </c>
      <c r="B4" s="66" t="s">
        <v>231</v>
      </c>
      <c r="C4" s="30" t="s">
        <v>240</v>
      </c>
      <c r="D4" s="26">
        <v>1</v>
      </c>
      <c r="E4" s="50">
        <v>0</v>
      </c>
      <c r="F4" s="49">
        <f>D4*E4</f>
        <v>0</v>
      </c>
      <c r="G4" s="27"/>
    </row>
    <row r="5" spans="1:7" s="41" customFormat="1" ht="82.8">
      <c r="A5" s="38" t="s">
        <v>158</v>
      </c>
      <c r="B5" s="66" t="s">
        <v>159</v>
      </c>
      <c r="C5" s="30" t="s">
        <v>75</v>
      </c>
      <c r="D5" s="26">
        <v>1</v>
      </c>
      <c r="E5" s="50">
        <v>0</v>
      </c>
      <c r="F5" s="49">
        <f aca="true" t="shared" si="0" ref="F5:F42">D5*E5</f>
        <v>0</v>
      </c>
      <c r="G5" s="27"/>
    </row>
    <row r="6" spans="1:7" s="41" customFormat="1" ht="177" customHeight="1">
      <c r="A6" s="9" t="s">
        <v>45</v>
      </c>
      <c r="B6" s="9" t="s">
        <v>46</v>
      </c>
      <c r="C6" s="30" t="s">
        <v>47</v>
      </c>
      <c r="D6" s="26">
        <v>1</v>
      </c>
      <c r="E6" s="50">
        <v>0</v>
      </c>
      <c r="F6" s="49">
        <f t="shared" si="0"/>
        <v>0</v>
      </c>
      <c r="G6" s="27"/>
    </row>
    <row r="7" spans="1:7" s="41" customFormat="1" ht="15">
      <c r="A7" s="38" t="s">
        <v>14</v>
      </c>
      <c r="B7" s="59" t="s">
        <v>28</v>
      </c>
      <c r="C7" s="115" t="s">
        <v>43</v>
      </c>
      <c r="D7" s="26">
        <v>1</v>
      </c>
      <c r="E7" s="50">
        <v>0</v>
      </c>
      <c r="F7" s="49">
        <f t="shared" si="0"/>
        <v>0</v>
      </c>
      <c r="G7" s="27"/>
    </row>
    <row r="8" spans="1:7" s="41" customFormat="1" ht="27.6">
      <c r="A8" s="38" t="s">
        <v>15</v>
      </c>
      <c r="B8" s="59" t="s">
        <v>29</v>
      </c>
      <c r="C8" s="115"/>
      <c r="D8" s="26">
        <v>1</v>
      </c>
      <c r="E8" s="50">
        <v>0</v>
      </c>
      <c r="F8" s="49">
        <f t="shared" si="0"/>
        <v>0</v>
      </c>
      <c r="G8" s="27"/>
    </row>
    <row r="9" spans="1:7" s="41" customFormat="1" ht="27.6">
      <c r="A9" s="38" t="s">
        <v>16</v>
      </c>
      <c r="B9" s="76" t="s">
        <v>30</v>
      </c>
      <c r="C9" s="115"/>
      <c r="D9" s="26">
        <v>1</v>
      </c>
      <c r="E9" s="50">
        <v>0</v>
      </c>
      <c r="F9" s="49">
        <f t="shared" si="0"/>
        <v>0</v>
      </c>
      <c r="G9" s="27"/>
    </row>
    <row r="10" spans="1:7" s="41" customFormat="1" ht="41.4">
      <c r="A10" s="38" t="s">
        <v>17</v>
      </c>
      <c r="B10" s="38" t="s">
        <v>31</v>
      </c>
      <c r="C10" s="115"/>
      <c r="D10" s="26">
        <v>1</v>
      </c>
      <c r="E10" s="50">
        <v>0</v>
      </c>
      <c r="F10" s="49">
        <f t="shared" si="0"/>
        <v>0</v>
      </c>
      <c r="G10" s="27"/>
    </row>
    <row r="11" spans="1:7" s="41" customFormat="1" ht="27.6">
      <c r="A11" s="38" t="s">
        <v>18</v>
      </c>
      <c r="B11" s="38" t="s">
        <v>32</v>
      </c>
      <c r="C11" s="115"/>
      <c r="D11" s="26">
        <v>1</v>
      </c>
      <c r="E11" s="50">
        <v>0</v>
      </c>
      <c r="F11" s="49">
        <f t="shared" si="0"/>
        <v>0</v>
      </c>
      <c r="G11" s="27"/>
    </row>
    <row r="12" spans="1:7" s="41" customFormat="1" ht="15">
      <c r="A12" s="38" t="s">
        <v>19</v>
      </c>
      <c r="B12" s="60" t="s">
        <v>33</v>
      </c>
      <c r="C12" s="115"/>
      <c r="D12" s="26">
        <v>1</v>
      </c>
      <c r="E12" s="50">
        <v>0</v>
      </c>
      <c r="F12" s="49">
        <f t="shared" si="0"/>
        <v>0</v>
      </c>
      <c r="G12" s="27"/>
    </row>
    <row r="13" spans="1:7" s="41" customFormat="1" ht="15">
      <c r="A13" s="38" t="s">
        <v>20</v>
      </c>
      <c r="B13" s="59" t="s">
        <v>34</v>
      </c>
      <c r="C13" s="115"/>
      <c r="D13" s="26">
        <v>1</v>
      </c>
      <c r="E13" s="50">
        <v>0</v>
      </c>
      <c r="F13" s="49">
        <f t="shared" si="0"/>
        <v>0</v>
      </c>
      <c r="G13" s="27"/>
    </row>
    <row r="14" spans="1:7" s="41" customFormat="1" ht="15">
      <c r="A14" s="60" t="s">
        <v>21</v>
      </c>
      <c r="B14" s="60" t="s">
        <v>35</v>
      </c>
      <c r="C14" s="115" t="s">
        <v>44</v>
      </c>
      <c r="D14" s="26">
        <v>1</v>
      </c>
      <c r="E14" s="50">
        <v>0</v>
      </c>
      <c r="F14" s="49">
        <f t="shared" si="0"/>
        <v>0</v>
      </c>
      <c r="G14" s="27"/>
    </row>
    <row r="15" spans="1:7" s="41" customFormat="1" ht="15">
      <c r="A15" s="38" t="s">
        <v>22</v>
      </c>
      <c r="B15" s="59" t="s">
        <v>36</v>
      </c>
      <c r="C15" s="115"/>
      <c r="D15" s="26">
        <v>1</v>
      </c>
      <c r="E15" s="50">
        <v>0</v>
      </c>
      <c r="F15" s="49">
        <f t="shared" si="0"/>
        <v>0</v>
      </c>
      <c r="G15" s="27"/>
    </row>
    <row r="16" spans="1:7" s="41" customFormat="1" ht="15">
      <c r="A16" s="38" t="s">
        <v>23</v>
      </c>
      <c r="B16" s="60" t="s">
        <v>37</v>
      </c>
      <c r="C16" s="115"/>
      <c r="D16" s="26">
        <v>1</v>
      </c>
      <c r="E16" s="50">
        <v>0</v>
      </c>
      <c r="F16" s="49">
        <f t="shared" si="0"/>
        <v>0</v>
      </c>
      <c r="G16" s="27"/>
    </row>
    <row r="17" spans="1:7" s="41" customFormat="1" ht="27.6">
      <c r="A17" s="38" t="s">
        <v>24</v>
      </c>
      <c r="B17" s="38" t="s">
        <v>38</v>
      </c>
      <c r="C17" s="61"/>
      <c r="D17" s="26">
        <v>1</v>
      </c>
      <c r="E17" s="50">
        <v>0</v>
      </c>
      <c r="F17" s="49">
        <f t="shared" si="0"/>
        <v>0</v>
      </c>
      <c r="G17" s="27"/>
    </row>
    <row r="18" spans="1:7" s="41" customFormat="1" ht="147.75" customHeight="1">
      <c r="A18" s="38" t="s">
        <v>54</v>
      </c>
      <c r="B18" s="24" t="s">
        <v>71</v>
      </c>
      <c r="C18" s="110" t="s">
        <v>80</v>
      </c>
      <c r="D18" s="26">
        <v>1</v>
      </c>
      <c r="E18" s="50">
        <v>0</v>
      </c>
      <c r="F18" s="49">
        <f t="shared" si="0"/>
        <v>0</v>
      </c>
      <c r="G18" s="27"/>
    </row>
    <row r="19" spans="1:7" s="41" customFormat="1" ht="97.5" customHeight="1">
      <c r="A19" s="23" t="s">
        <v>55</v>
      </c>
      <c r="B19" s="62" t="s">
        <v>77</v>
      </c>
      <c r="C19" s="114"/>
      <c r="D19" s="26">
        <v>15</v>
      </c>
      <c r="E19" s="50">
        <v>0</v>
      </c>
      <c r="F19" s="49">
        <f t="shared" si="0"/>
        <v>0</v>
      </c>
      <c r="G19" s="27"/>
    </row>
    <row r="20" spans="1:7" s="41" customFormat="1" ht="120.75" customHeight="1">
      <c r="A20" s="23" t="s">
        <v>56</v>
      </c>
      <c r="B20" s="62" t="s">
        <v>149</v>
      </c>
      <c r="C20" s="114"/>
      <c r="D20" s="26">
        <v>2</v>
      </c>
      <c r="E20" s="50">
        <v>0</v>
      </c>
      <c r="F20" s="49">
        <f t="shared" si="0"/>
        <v>0</v>
      </c>
      <c r="G20" s="27"/>
    </row>
    <row r="21" spans="1:7" s="41" customFormat="1" ht="15">
      <c r="A21" s="63" t="s">
        <v>57</v>
      </c>
      <c r="B21" s="62" t="s">
        <v>72</v>
      </c>
      <c r="C21" s="114"/>
      <c r="D21" s="26">
        <v>2</v>
      </c>
      <c r="E21" s="50">
        <v>0</v>
      </c>
      <c r="F21" s="49">
        <f t="shared" si="0"/>
        <v>0</v>
      </c>
      <c r="G21" s="27"/>
    </row>
    <row r="22" spans="1:7" s="41" customFormat="1" ht="27.6">
      <c r="A22" s="63" t="s">
        <v>58</v>
      </c>
      <c r="B22" s="63" t="s">
        <v>285</v>
      </c>
      <c r="C22" s="114"/>
      <c r="D22" s="26">
        <v>95</v>
      </c>
      <c r="E22" s="50">
        <v>0</v>
      </c>
      <c r="F22" s="49">
        <f t="shared" si="0"/>
        <v>0</v>
      </c>
      <c r="G22" s="27"/>
    </row>
    <row r="23" spans="1:7" s="41" customFormat="1" ht="15">
      <c r="A23" s="63" t="s">
        <v>59</v>
      </c>
      <c r="B23" s="62" t="s">
        <v>73</v>
      </c>
      <c r="C23" s="114"/>
      <c r="D23" s="26">
        <v>1</v>
      </c>
      <c r="E23" s="50">
        <v>0</v>
      </c>
      <c r="F23" s="49">
        <f t="shared" si="0"/>
        <v>0</v>
      </c>
      <c r="G23" s="27"/>
    </row>
    <row r="24" spans="1:7" s="41" customFormat="1" ht="27.6">
      <c r="A24" s="63" t="s">
        <v>60</v>
      </c>
      <c r="B24" s="62" t="s">
        <v>73</v>
      </c>
      <c r="C24" s="114"/>
      <c r="D24" s="26">
        <v>16</v>
      </c>
      <c r="E24" s="50">
        <v>0</v>
      </c>
      <c r="F24" s="49">
        <f t="shared" si="0"/>
        <v>0</v>
      </c>
      <c r="G24" s="27"/>
    </row>
    <row r="25" spans="1:7" s="41" customFormat="1" ht="27.6">
      <c r="A25" s="63" t="s">
        <v>61</v>
      </c>
      <c r="B25" s="62" t="s">
        <v>73</v>
      </c>
      <c r="C25" s="114"/>
      <c r="D25" s="26">
        <v>16</v>
      </c>
      <c r="E25" s="50">
        <v>0</v>
      </c>
      <c r="F25" s="49">
        <f t="shared" si="0"/>
        <v>0</v>
      </c>
      <c r="G25" s="27"/>
    </row>
    <row r="26" spans="1:7" s="41" customFormat="1" ht="27.6">
      <c r="A26" s="63" t="s">
        <v>62</v>
      </c>
      <c r="B26" s="62" t="s">
        <v>73</v>
      </c>
      <c r="C26" s="114"/>
      <c r="D26" s="26">
        <v>1</v>
      </c>
      <c r="E26" s="50">
        <v>0</v>
      </c>
      <c r="F26" s="49">
        <f t="shared" si="0"/>
        <v>0</v>
      </c>
      <c r="G26" s="27"/>
    </row>
    <row r="27" spans="1:7" s="41" customFormat="1" ht="15">
      <c r="A27" s="63" t="s">
        <v>63</v>
      </c>
      <c r="B27" s="62" t="s">
        <v>73</v>
      </c>
      <c r="C27" s="114"/>
      <c r="D27" s="26">
        <v>1</v>
      </c>
      <c r="E27" s="50">
        <v>0</v>
      </c>
      <c r="F27" s="49">
        <f t="shared" si="0"/>
        <v>0</v>
      </c>
      <c r="G27" s="27"/>
    </row>
    <row r="28" spans="1:7" s="41" customFormat="1" ht="27.6">
      <c r="A28" s="63" t="s">
        <v>64</v>
      </c>
      <c r="B28" s="62" t="s">
        <v>73</v>
      </c>
      <c r="C28" s="114"/>
      <c r="D28" s="26">
        <v>1</v>
      </c>
      <c r="E28" s="50">
        <v>0</v>
      </c>
      <c r="F28" s="49">
        <f t="shared" si="0"/>
        <v>0</v>
      </c>
      <c r="G28" s="27"/>
    </row>
    <row r="29" spans="1:7" s="41" customFormat="1" ht="54" customHeight="1">
      <c r="A29" s="23" t="s">
        <v>82</v>
      </c>
      <c r="B29" s="62" t="s">
        <v>78</v>
      </c>
      <c r="C29" s="114"/>
      <c r="D29" s="26">
        <v>1</v>
      </c>
      <c r="E29" s="50">
        <v>0</v>
      </c>
      <c r="F29" s="49">
        <f t="shared" si="0"/>
        <v>0</v>
      </c>
      <c r="G29" s="27"/>
    </row>
    <row r="30" spans="1:7" s="41" customFormat="1" ht="240.75" customHeight="1">
      <c r="A30" s="23" t="s">
        <v>65</v>
      </c>
      <c r="B30" s="23" t="s">
        <v>291</v>
      </c>
      <c r="C30" s="64" t="s">
        <v>79</v>
      </c>
      <c r="D30" s="26">
        <v>1</v>
      </c>
      <c r="E30" s="50">
        <v>0</v>
      </c>
      <c r="F30" s="49">
        <f t="shared" si="0"/>
        <v>0</v>
      </c>
      <c r="G30" s="27"/>
    </row>
    <row r="31" spans="1:7" s="41" customFormat="1" ht="27.6">
      <c r="A31" s="38" t="s">
        <v>26</v>
      </c>
      <c r="B31" s="59" t="s">
        <v>39</v>
      </c>
      <c r="C31" s="40"/>
      <c r="D31" s="26">
        <v>1</v>
      </c>
      <c r="E31" s="50">
        <v>0</v>
      </c>
      <c r="F31" s="49">
        <f t="shared" si="0"/>
        <v>0</v>
      </c>
      <c r="G31" s="27"/>
    </row>
    <row r="32" spans="1:7" s="41" customFormat="1" ht="177" customHeight="1">
      <c r="A32" s="31" t="s">
        <v>1</v>
      </c>
      <c r="B32" s="24" t="s">
        <v>288</v>
      </c>
      <c r="C32" s="112" t="s">
        <v>5</v>
      </c>
      <c r="D32" s="26">
        <v>1</v>
      </c>
      <c r="E32" s="50">
        <v>0</v>
      </c>
      <c r="F32" s="49">
        <f t="shared" si="0"/>
        <v>0</v>
      </c>
      <c r="G32" s="27"/>
    </row>
    <row r="33" spans="1:7" s="41" customFormat="1" ht="96" customHeight="1">
      <c r="A33" s="31" t="s">
        <v>2</v>
      </c>
      <c r="B33" s="29" t="s">
        <v>3</v>
      </c>
      <c r="C33" s="113"/>
      <c r="D33" s="26">
        <v>1</v>
      </c>
      <c r="E33" s="50">
        <v>0</v>
      </c>
      <c r="F33" s="49">
        <f t="shared" si="0"/>
        <v>0</v>
      </c>
      <c r="G33" s="27"/>
    </row>
    <row r="34" spans="1:7" s="41" customFormat="1" ht="69">
      <c r="A34" s="31" t="s">
        <v>6</v>
      </c>
      <c r="B34" s="24" t="s">
        <v>7</v>
      </c>
      <c r="C34" s="28" t="s">
        <v>9</v>
      </c>
      <c r="D34" s="26">
        <v>1</v>
      </c>
      <c r="E34" s="50">
        <v>0</v>
      </c>
      <c r="F34" s="49">
        <f t="shared" si="0"/>
        <v>0</v>
      </c>
      <c r="G34" s="27"/>
    </row>
    <row r="35" spans="1:7" s="41" customFormat="1" ht="66" customHeight="1">
      <c r="A35" s="31" t="s">
        <v>66</v>
      </c>
      <c r="B35" s="23" t="s">
        <v>289</v>
      </c>
      <c r="C35" s="116" t="s">
        <v>81</v>
      </c>
      <c r="D35" s="26">
        <v>7</v>
      </c>
      <c r="E35" s="50">
        <v>0</v>
      </c>
      <c r="F35" s="49">
        <f t="shared" si="0"/>
        <v>0</v>
      </c>
      <c r="G35" s="27"/>
    </row>
    <row r="36" spans="1:7" s="41" customFormat="1" ht="66.75" customHeight="1">
      <c r="A36" s="31" t="s">
        <v>148</v>
      </c>
      <c r="B36" s="23" t="s">
        <v>309</v>
      </c>
      <c r="C36" s="114"/>
      <c r="D36" s="26">
        <v>2</v>
      </c>
      <c r="E36" s="50">
        <v>0</v>
      </c>
      <c r="F36" s="49">
        <f t="shared" si="0"/>
        <v>0</v>
      </c>
      <c r="G36" s="27"/>
    </row>
    <row r="37" spans="1:7" s="41" customFormat="1" ht="110.4">
      <c r="A37" s="31" t="s">
        <v>67</v>
      </c>
      <c r="B37" s="24" t="s">
        <v>284</v>
      </c>
      <c r="C37" s="30" t="s">
        <v>76</v>
      </c>
      <c r="D37" s="26">
        <v>16</v>
      </c>
      <c r="E37" s="50">
        <v>0</v>
      </c>
      <c r="F37" s="49">
        <f t="shared" si="0"/>
        <v>0</v>
      </c>
      <c r="G37" s="27"/>
    </row>
    <row r="38" spans="1:7" s="41" customFormat="1" ht="41.4">
      <c r="A38" s="34" t="s">
        <v>68</v>
      </c>
      <c r="B38" s="63" t="s">
        <v>74</v>
      </c>
      <c r="C38" s="65"/>
      <c r="D38" s="26">
        <v>1</v>
      </c>
      <c r="E38" s="50">
        <v>0</v>
      </c>
      <c r="F38" s="49">
        <f t="shared" si="0"/>
        <v>0</v>
      </c>
      <c r="G38" s="27"/>
    </row>
    <row r="39" spans="1:7" s="41" customFormat="1" ht="27.6">
      <c r="A39" s="34" t="s">
        <v>69</v>
      </c>
      <c r="B39" s="63" t="s">
        <v>74</v>
      </c>
      <c r="C39" s="64"/>
      <c r="D39" s="26">
        <v>1</v>
      </c>
      <c r="E39" s="50">
        <v>0</v>
      </c>
      <c r="F39" s="49">
        <f t="shared" si="0"/>
        <v>0</v>
      </c>
      <c r="G39" s="27"/>
    </row>
    <row r="40" spans="1:7" s="41" customFormat="1" ht="15">
      <c r="A40" s="34" t="s">
        <v>49</v>
      </c>
      <c r="B40" s="63" t="s">
        <v>74</v>
      </c>
      <c r="C40" s="64"/>
      <c r="D40" s="26">
        <v>1</v>
      </c>
      <c r="E40" s="50">
        <v>0</v>
      </c>
      <c r="F40" s="49">
        <f t="shared" si="0"/>
        <v>0</v>
      </c>
      <c r="G40" s="27"/>
    </row>
    <row r="41" spans="1:7" s="41" customFormat="1" ht="15">
      <c r="A41" s="34" t="s">
        <v>70</v>
      </c>
      <c r="B41" s="63" t="s">
        <v>74</v>
      </c>
      <c r="C41" s="64"/>
      <c r="D41" s="26">
        <v>1</v>
      </c>
      <c r="E41" s="50">
        <v>0</v>
      </c>
      <c r="F41" s="49">
        <f t="shared" si="0"/>
        <v>0</v>
      </c>
      <c r="G41" s="27"/>
    </row>
    <row r="42" spans="1:7" s="41" customFormat="1" ht="15">
      <c r="A42" s="34" t="s">
        <v>53</v>
      </c>
      <c r="B42" s="35"/>
      <c r="C42" s="64"/>
      <c r="D42" s="26">
        <v>1</v>
      </c>
      <c r="E42" s="50">
        <v>0</v>
      </c>
      <c r="F42" s="49">
        <f t="shared" si="0"/>
        <v>0</v>
      </c>
      <c r="G42" s="27"/>
    </row>
    <row r="43" spans="1:6" ht="15">
      <c r="A43" s="42" t="s">
        <v>228</v>
      </c>
      <c r="B43" s="43"/>
      <c r="C43" s="44"/>
      <c r="D43" s="45"/>
      <c r="E43" s="45"/>
      <c r="F43" s="56">
        <f>SUM(F4:F42)</f>
        <v>0</v>
      </c>
    </row>
    <row r="44" spans="1:6" ht="15">
      <c r="A44" s="53" t="str">
        <f>A2</f>
        <v>Učebna cizích jazyků (místnost č. 8)</v>
      </c>
      <c r="B44" s="53" t="s">
        <v>316</v>
      </c>
      <c r="C44" s="54"/>
      <c r="D44" s="54"/>
      <c r="E44" s="55">
        <f>F44/1.21</f>
        <v>0</v>
      </c>
      <c r="F44" s="55">
        <f>F43</f>
        <v>0</v>
      </c>
    </row>
  </sheetData>
  <mergeCells count="5">
    <mergeCell ref="C32:C33"/>
    <mergeCell ref="C35:C36"/>
    <mergeCell ref="C7:C13"/>
    <mergeCell ref="C14:C16"/>
    <mergeCell ref="C18:C29"/>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85" zoomScaleNormal="85" workbookViewId="0" topLeftCell="A1">
      <pane ySplit="3" topLeftCell="A4" activePane="bottomLeft" state="frozen"/>
      <selection pane="bottomLeft" activeCell="D1" sqref="D1:G3"/>
    </sheetView>
  </sheetViews>
  <sheetFormatPr defaultColWidth="9.140625" defaultRowHeight="15"/>
  <cols>
    <col min="1" max="1" width="31.28125" style="21" customWidth="1"/>
    <col min="2" max="2" width="50.7109375" style="21" customWidth="1"/>
    <col min="3" max="3" width="34.28125" style="21" customWidth="1"/>
    <col min="4" max="4" width="4.140625" style="21" bestFit="1" customWidth="1"/>
    <col min="5" max="6" width="12.140625" style="21" bestFit="1" customWidth="1"/>
    <col min="7" max="7" width="9.7109375" style="21" customWidth="1"/>
    <col min="8" max="16384" width="9.140625" style="21" customWidth="1"/>
  </cols>
  <sheetData>
    <row r="1" spans="1:7" ht="15">
      <c r="A1" s="1" t="s">
        <v>249</v>
      </c>
      <c r="B1" s="1"/>
      <c r="C1" s="1"/>
      <c r="D1" s="2"/>
      <c r="E1" s="16"/>
      <c r="F1" s="16"/>
      <c r="G1" s="92"/>
    </row>
    <row r="2" spans="1:7" ht="15">
      <c r="A2" s="1" t="s">
        <v>264</v>
      </c>
      <c r="B2" s="1"/>
      <c r="C2" s="1"/>
      <c r="D2" s="2"/>
      <c r="E2" s="16"/>
      <c r="F2" s="16"/>
      <c r="G2" s="1"/>
    </row>
    <row r="3" spans="1:7" ht="15">
      <c r="A3" s="15" t="s">
        <v>253</v>
      </c>
      <c r="B3" s="15" t="s">
        <v>254</v>
      </c>
      <c r="C3" s="1"/>
      <c r="D3" s="4" t="s">
        <v>251</v>
      </c>
      <c r="E3" s="17" t="s">
        <v>255</v>
      </c>
      <c r="F3" s="18" t="s">
        <v>256</v>
      </c>
      <c r="G3" s="1" t="s">
        <v>280</v>
      </c>
    </row>
    <row r="4" spans="1:7" s="41" customFormat="1" ht="69">
      <c r="A4" s="34" t="s">
        <v>232</v>
      </c>
      <c r="B4" s="24" t="s">
        <v>292</v>
      </c>
      <c r="C4" s="115" t="s">
        <v>239</v>
      </c>
      <c r="D4" s="26">
        <v>18</v>
      </c>
      <c r="E4" s="50">
        <v>0</v>
      </c>
      <c r="F4" s="49">
        <f>D4*E4</f>
        <v>0</v>
      </c>
      <c r="G4" s="27"/>
    </row>
    <row r="5" spans="1:7" s="41" customFormat="1" ht="69">
      <c r="A5" s="34" t="s">
        <v>233</v>
      </c>
      <c r="B5" s="24" t="s">
        <v>293</v>
      </c>
      <c r="C5" s="115"/>
      <c r="D5" s="36">
        <v>2</v>
      </c>
      <c r="E5" s="50">
        <v>0</v>
      </c>
      <c r="F5" s="49">
        <f aca="true" t="shared" si="0" ref="F5:F10">D5*E5</f>
        <v>0</v>
      </c>
      <c r="G5" s="27"/>
    </row>
    <row r="6" spans="1:7" s="41" customFormat="1" ht="55.2">
      <c r="A6" s="34" t="s">
        <v>235</v>
      </c>
      <c r="B6" s="24" t="s">
        <v>294</v>
      </c>
      <c r="C6" s="115"/>
      <c r="D6" s="26">
        <v>10</v>
      </c>
      <c r="E6" s="50">
        <v>0</v>
      </c>
      <c r="F6" s="49">
        <f t="shared" si="0"/>
        <v>0</v>
      </c>
      <c r="G6" s="27"/>
    </row>
    <row r="7" spans="1:7" s="41" customFormat="1" ht="55.2">
      <c r="A7" s="34" t="s">
        <v>236</v>
      </c>
      <c r="B7" s="24" t="s">
        <v>295</v>
      </c>
      <c r="C7" s="115"/>
      <c r="D7" s="36">
        <v>2</v>
      </c>
      <c r="E7" s="50">
        <v>0</v>
      </c>
      <c r="F7" s="49">
        <f t="shared" si="0"/>
        <v>0</v>
      </c>
      <c r="G7" s="27"/>
    </row>
    <row r="8" spans="1:7" s="41" customFormat="1" ht="15">
      <c r="A8" s="34" t="s">
        <v>237</v>
      </c>
      <c r="B8" s="35"/>
      <c r="C8" s="64"/>
      <c r="D8" s="26">
        <v>1</v>
      </c>
      <c r="E8" s="50">
        <v>0</v>
      </c>
      <c r="F8" s="49">
        <f t="shared" si="0"/>
        <v>0</v>
      </c>
      <c r="G8" s="27"/>
    </row>
    <row r="9" spans="1:7" s="41" customFormat="1" ht="15">
      <c r="A9" s="34" t="s">
        <v>49</v>
      </c>
      <c r="B9" s="35"/>
      <c r="C9" s="64"/>
      <c r="D9" s="26">
        <v>1</v>
      </c>
      <c r="E9" s="50">
        <v>0</v>
      </c>
      <c r="F9" s="49">
        <f t="shared" si="0"/>
        <v>0</v>
      </c>
      <c r="G9" s="27"/>
    </row>
    <row r="10" spans="1:7" s="41" customFormat="1" ht="15">
      <c r="A10" s="34" t="s">
        <v>70</v>
      </c>
      <c r="B10" s="35"/>
      <c r="C10" s="64"/>
      <c r="D10" s="26">
        <v>1</v>
      </c>
      <c r="E10" s="50">
        <v>0</v>
      </c>
      <c r="F10" s="49">
        <f t="shared" si="0"/>
        <v>0</v>
      </c>
      <c r="G10" s="27"/>
    </row>
    <row r="11" spans="1:6" ht="15">
      <c r="A11" s="42" t="s">
        <v>228</v>
      </c>
      <c r="B11" s="43"/>
      <c r="C11" s="44"/>
      <c r="D11" s="45"/>
      <c r="E11" s="67"/>
      <c r="F11" s="57">
        <f>SUM(F4:F10)</f>
        <v>0</v>
      </c>
    </row>
    <row r="12" spans="1:6" ht="15">
      <c r="A12" s="53" t="str">
        <f>A2</f>
        <v xml:space="preserve">Sklad pomůcek </v>
      </c>
      <c r="B12" s="53" t="s">
        <v>316</v>
      </c>
      <c r="C12" s="54"/>
      <c r="D12" s="54"/>
      <c r="E12" s="55">
        <f>F12/1.21</f>
        <v>0</v>
      </c>
      <c r="F12" s="55">
        <f>F11</f>
        <v>0</v>
      </c>
    </row>
  </sheetData>
  <mergeCells count="1">
    <mergeCell ref="C4:C7"/>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abSelected="1" zoomScale="70" zoomScaleNormal="70" workbookViewId="0" topLeftCell="A1">
      <pane ySplit="3" topLeftCell="A61" activePane="bottomLeft" state="frozen"/>
      <selection pane="bottomLeft" activeCell="B43" sqref="B43"/>
    </sheetView>
  </sheetViews>
  <sheetFormatPr defaultColWidth="9.140625" defaultRowHeight="15"/>
  <cols>
    <col min="1" max="1" width="31.28125" style="51" customWidth="1"/>
    <col min="2" max="2" width="54.7109375" style="51" customWidth="1"/>
    <col min="3" max="3" width="50.7109375" style="51" customWidth="1"/>
    <col min="4" max="4" width="4.28125" style="51" bestFit="1" customWidth="1"/>
    <col min="5" max="6" width="12.28125" style="51" bestFit="1" customWidth="1"/>
    <col min="7" max="7" width="11.140625" style="51" bestFit="1" customWidth="1"/>
    <col min="8" max="16384" width="9.140625" style="21" customWidth="1"/>
  </cols>
  <sheetData>
    <row r="1" spans="1:7" ht="15">
      <c r="A1" s="81" t="s">
        <v>249</v>
      </c>
      <c r="B1" s="81"/>
      <c r="C1" s="81"/>
      <c r="D1" s="118"/>
      <c r="E1" s="119"/>
      <c r="F1" s="119"/>
      <c r="G1" s="120"/>
    </row>
    <row r="2" spans="1:7" ht="28.5" customHeight="1">
      <c r="A2" s="81" t="s">
        <v>275</v>
      </c>
      <c r="B2" s="81"/>
      <c r="C2" s="81"/>
      <c r="D2" s="118"/>
      <c r="E2" s="119"/>
      <c r="F2" s="119"/>
      <c r="G2" s="81"/>
    </row>
    <row r="3" spans="1:7" ht="15">
      <c r="A3" s="15" t="s">
        <v>253</v>
      </c>
      <c r="B3" s="15" t="s">
        <v>254</v>
      </c>
      <c r="C3" s="81"/>
      <c r="D3" s="121" t="s">
        <v>251</v>
      </c>
      <c r="E3" s="17" t="s">
        <v>255</v>
      </c>
      <c r="F3" s="17" t="s">
        <v>256</v>
      </c>
      <c r="G3" s="81" t="s">
        <v>280</v>
      </c>
    </row>
    <row r="4" spans="1:7" s="41" customFormat="1" ht="42" customHeight="1">
      <c r="A4" s="122" t="s">
        <v>265</v>
      </c>
      <c r="B4" s="19"/>
      <c r="C4" s="123"/>
      <c r="D4" s="20"/>
      <c r="E4" s="124"/>
      <c r="F4" s="124"/>
      <c r="G4" s="125"/>
    </row>
    <row r="5" spans="1:7" s="41" customFormat="1" ht="110.4">
      <c r="A5" s="68" t="s">
        <v>11</v>
      </c>
      <c r="B5" s="58" t="s">
        <v>279</v>
      </c>
      <c r="C5" s="99" t="s">
        <v>240</v>
      </c>
      <c r="D5" s="26">
        <v>1</v>
      </c>
      <c r="E5" s="126">
        <v>0</v>
      </c>
      <c r="F5" s="127">
        <f>D5*E5</f>
        <v>0</v>
      </c>
      <c r="G5" s="128"/>
    </row>
    <row r="6" spans="1:7" s="41" customFormat="1" ht="82.8">
      <c r="A6" s="68" t="s">
        <v>12</v>
      </c>
      <c r="B6" s="59" t="s">
        <v>42</v>
      </c>
      <c r="C6" s="99" t="s">
        <v>75</v>
      </c>
      <c r="D6" s="26">
        <v>1</v>
      </c>
      <c r="E6" s="126">
        <v>0</v>
      </c>
      <c r="F6" s="127">
        <f aca="true" t="shared" si="0" ref="F6:F69">D6*E6</f>
        <v>0</v>
      </c>
      <c r="G6" s="128"/>
    </row>
    <row r="7" spans="1:7" s="41" customFormat="1" ht="177.6" customHeight="1">
      <c r="A7" s="7" t="s">
        <v>45</v>
      </c>
      <c r="B7" s="9" t="s">
        <v>46</v>
      </c>
      <c r="C7" s="99" t="s">
        <v>47</v>
      </c>
      <c r="D7" s="26">
        <v>1</v>
      </c>
      <c r="E7" s="126">
        <v>0</v>
      </c>
      <c r="F7" s="127">
        <f t="shared" si="0"/>
        <v>0</v>
      </c>
      <c r="G7" s="128"/>
    </row>
    <row r="8" spans="1:7" s="41" customFormat="1" ht="15">
      <c r="A8" s="68" t="s">
        <v>14</v>
      </c>
      <c r="B8" s="59" t="s">
        <v>28</v>
      </c>
      <c r="C8" s="115" t="s">
        <v>43</v>
      </c>
      <c r="D8" s="26">
        <v>1</v>
      </c>
      <c r="E8" s="126">
        <v>0</v>
      </c>
      <c r="F8" s="127">
        <f t="shared" si="0"/>
        <v>0</v>
      </c>
      <c r="G8" s="128"/>
    </row>
    <row r="9" spans="1:7" s="41" customFormat="1" ht="15">
      <c r="A9" s="68" t="s">
        <v>15</v>
      </c>
      <c r="B9" s="59" t="s">
        <v>29</v>
      </c>
      <c r="C9" s="115"/>
      <c r="D9" s="26">
        <v>1</v>
      </c>
      <c r="E9" s="126">
        <v>0</v>
      </c>
      <c r="F9" s="127">
        <f t="shared" si="0"/>
        <v>0</v>
      </c>
      <c r="G9" s="128"/>
    </row>
    <row r="10" spans="1:7" s="41" customFormat="1" ht="27.6">
      <c r="A10" s="68" t="s">
        <v>16</v>
      </c>
      <c r="B10" s="76" t="s">
        <v>30</v>
      </c>
      <c r="C10" s="115"/>
      <c r="D10" s="26">
        <v>1</v>
      </c>
      <c r="E10" s="126">
        <v>0</v>
      </c>
      <c r="F10" s="127">
        <f t="shared" si="0"/>
        <v>0</v>
      </c>
      <c r="G10" s="128"/>
    </row>
    <row r="11" spans="1:7" s="41" customFormat="1" ht="41.4">
      <c r="A11" s="68" t="s">
        <v>17</v>
      </c>
      <c r="B11" s="38" t="s">
        <v>31</v>
      </c>
      <c r="C11" s="115"/>
      <c r="D11" s="26">
        <v>1</v>
      </c>
      <c r="E11" s="126">
        <v>0</v>
      </c>
      <c r="F11" s="127">
        <f t="shared" si="0"/>
        <v>0</v>
      </c>
      <c r="G11" s="128"/>
    </row>
    <row r="12" spans="1:7" s="41" customFormat="1" ht="27.6">
      <c r="A12" s="68" t="s">
        <v>18</v>
      </c>
      <c r="B12" s="38" t="s">
        <v>32</v>
      </c>
      <c r="C12" s="115"/>
      <c r="D12" s="26">
        <v>1</v>
      </c>
      <c r="E12" s="126">
        <v>0</v>
      </c>
      <c r="F12" s="127">
        <f t="shared" si="0"/>
        <v>0</v>
      </c>
      <c r="G12" s="128"/>
    </row>
    <row r="13" spans="1:7" s="41" customFormat="1" ht="15">
      <c r="A13" s="38" t="s">
        <v>19</v>
      </c>
      <c r="B13" s="76" t="s">
        <v>33</v>
      </c>
      <c r="C13" s="115"/>
      <c r="D13" s="26">
        <v>1</v>
      </c>
      <c r="E13" s="126">
        <v>0</v>
      </c>
      <c r="F13" s="127">
        <f t="shared" si="0"/>
        <v>0</v>
      </c>
      <c r="G13" s="128"/>
    </row>
    <row r="14" spans="1:7" s="41" customFormat="1" ht="15">
      <c r="A14" s="38" t="s">
        <v>20</v>
      </c>
      <c r="B14" s="59" t="s">
        <v>34</v>
      </c>
      <c r="C14" s="115"/>
      <c r="D14" s="26">
        <v>1</v>
      </c>
      <c r="E14" s="126">
        <v>0</v>
      </c>
      <c r="F14" s="127">
        <f t="shared" si="0"/>
        <v>0</v>
      </c>
      <c r="G14" s="128"/>
    </row>
    <row r="15" spans="1:7" s="41" customFormat="1" ht="15">
      <c r="A15" s="76" t="s">
        <v>21</v>
      </c>
      <c r="B15" s="76" t="s">
        <v>35</v>
      </c>
      <c r="C15" s="115" t="s">
        <v>44</v>
      </c>
      <c r="D15" s="26">
        <v>1</v>
      </c>
      <c r="E15" s="126">
        <v>0</v>
      </c>
      <c r="F15" s="127">
        <f t="shared" si="0"/>
        <v>0</v>
      </c>
      <c r="G15" s="128"/>
    </row>
    <row r="16" spans="1:7" s="41" customFormat="1" ht="15">
      <c r="A16" s="38" t="s">
        <v>22</v>
      </c>
      <c r="B16" s="59" t="s">
        <v>36</v>
      </c>
      <c r="C16" s="115"/>
      <c r="D16" s="26">
        <v>1</v>
      </c>
      <c r="E16" s="126">
        <v>0</v>
      </c>
      <c r="F16" s="127">
        <f t="shared" si="0"/>
        <v>0</v>
      </c>
      <c r="G16" s="128"/>
    </row>
    <row r="17" spans="1:7" s="41" customFormat="1" ht="15">
      <c r="A17" s="38" t="s">
        <v>23</v>
      </c>
      <c r="B17" s="76" t="s">
        <v>37</v>
      </c>
      <c r="C17" s="115"/>
      <c r="D17" s="26">
        <v>1</v>
      </c>
      <c r="E17" s="126">
        <v>0</v>
      </c>
      <c r="F17" s="127">
        <f t="shared" si="0"/>
        <v>0</v>
      </c>
      <c r="G17" s="128"/>
    </row>
    <row r="18" spans="1:7" s="41" customFormat="1" ht="27.6">
      <c r="A18" s="38" t="s">
        <v>24</v>
      </c>
      <c r="B18" s="38" t="s">
        <v>38</v>
      </c>
      <c r="C18" s="61"/>
      <c r="D18" s="26">
        <v>1</v>
      </c>
      <c r="E18" s="126">
        <v>0</v>
      </c>
      <c r="F18" s="127">
        <f t="shared" si="0"/>
        <v>0</v>
      </c>
      <c r="G18" s="128"/>
    </row>
    <row r="19" spans="1:7" s="41" customFormat="1" ht="234.6" customHeight="1">
      <c r="A19" s="23" t="s">
        <v>25</v>
      </c>
      <c r="B19" s="23" t="s">
        <v>287</v>
      </c>
      <c r="C19" s="101" t="s">
        <v>79</v>
      </c>
      <c r="D19" s="26">
        <v>1</v>
      </c>
      <c r="E19" s="126">
        <v>0</v>
      </c>
      <c r="F19" s="127">
        <f t="shared" si="0"/>
        <v>0</v>
      </c>
      <c r="G19" s="128"/>
    </row>
    <row r="20" spans="1:7" s="41" customFormat="1" ht="27.6">
      <c r="A20" s="38" t="s">
        <v>26</v>
      </c>
      <c r="B20" s="59" t="s">
        <v>39</v>
      </c>
      <c r="C20" s="98"/>
      <c r="D20" s="26">
        <v>1</v>
      </c>
      <c r="E20" s="126">
        <v>0</v>
      </c>
      <c r="F20" s="127">
        <f t="shared" si="0"/>
        <v>0</v>
      </c>
      <c r="G20" s="128"/>
    </row>
    <row r="21" spans="1:7" s="41" customFormat="1" ht="251.4" customHeight="1">
      <c r="A21" s="38" t="s">
        <v>83</v>
      </c>
      <c r="B21" s="23" t="s">
        <v>97</v>
      </c>
      <c r="C21" s="101" t="s">
        <v>111</v>
      </c>
      <c r="D21" s="26">
        <v>24</v>
      </c>
      <c r="E21" s="126">
        <v>0</v>
      </c>
      <c r="F21" s="127">
        <f t="shared" si="0"/>
        <v>0</v>
      </c>
      <c r="G21" s="128"/>
    </row>
    <row r="22" spans="1:7" s="41" customFormat="1" ht="55.2">
      <c r="A22" s="38" t="s">
        <v>241</v>
      </c>
      <c r="B22" s="31" t="s">
        <v>296</v>
      </c>
      <c r="C22" s="98"/>
      <c r="D22" s="26">
        <v>2</v>
      </c>
      <c r="E22" s="126">
        <v>0</v>
      </c>
      <c r="F22" s="127">
        <f t="shared" si="0"/>
        <v>0</v>
      </c>
      <c r="G22" s="128"/>
    </row>
    <row r="23" spans="1:7" s="41" customFormat="1" ht="69">
      <c r="A23" s="31" t="s">
        <v>243</v>
      </c>
      <c r="B23" s="31" t="s">
        <v>297</v>
      </c>
      <c r="C23" s="98"/>
      <c r="D23" s="26">
        <v>2</v>
      </c>
      <c r="E23" s="126">
        <v>0</v>
      </c>
      <c r="F23" s="127">
        <f t="shared" si="0"/>
        <v>0</v>
      </c>
      <c r="G23" s="128"/>
    </row>
    <row r="24" spans="1:7" s="41" customFormat="1" ht="82.8">
      <c r="A24" s="31" t="s">
        <v>153</v>
      </c>
      <c r="B24" s="24" t="s">
        <v>156</v>
      </c>
      <c r="C24" s="102"/>
      <c r="D24" s="26">
        <v>5</v>
      </c>
      <c r="E24" s="126">
        <v>0</v>
      </c>
      <c r="F24" s="127">
        <f t="shared" si="0"/>
        <v>0</v>
      </c>
      <c r="G24" s="128"/>
    </row>
    <row r="25" spans="1:7" s="41" customFormat="1" ht="82.8">
      <c r="A25" s="38" t="s">
        <v>242</v>
      </c>
      <c r="B25" s="39" t="s">
        <v>114</v>
      </c>
      <c r="C25" s="98"/>
      <c r="D25" s="26">
        <v>1</v>
      </c>
      <c r="E25" s="126">
        <v>0</v>
      </c>
      <c r="F25" s="127">
        <f t="shared" si="0"/>
        <v>0</v>
      </c>
      <c r="G25" s="128"/>
    </row>
    <row r="26" spans="1:7" s="41" customFormat="1" ht="15">
      <c r="A26" s="72" t="s">
        <v>267</v>
      </c>
      <c r="B26" s="19"/>
      <c r="C26" s="123"/>
      <c r="D26" s="20"/>
      <c r="E26" s="129"/>
      <c r="F26" s="130"/>
      <c r="G26" s="128"/>
    </row>
    <row r="27" spans="1:7" s="41" customFormat="1" ht="179.4">
      <c r="A27" s="38" t="s">
        <v>115</v>
      </c>
      <c r="B27" s="58" t="s">
        <v>298</v>
      </c>
      <c r="C27" s="98"/>
      <c r="D27" s="26">
        <v>3</v>
      </c>
      <c r="E27" s="126">
        <v>0</v>
      </c>
      <c r="F27" s="127">
        <f t="shared" si="0"/>
        <v>0</v>
      </c>
      <c r="G27" s="128"/>
    </row>
    <row r="28" spans="1:7" s="41" customFormat="1" ht="55.2">
      <c r="A28" s="38" t="s">
        <v>92</v>
      </c>
      <c r="B28" s="58" t="s">
        <v>299</v>
      </c>
      <c r="C28" s="98"/>
      <c r="D28" s="26">
        <v>2</v>
      </c>
      <c r="E28" s="126">
        <v>0</v>
      </c>
      <c r="F28" s="127">
        <f t="shared" si="0"/>
        <v>0</v>
      </c>
      <c r="G28" s="128"/>
    </row>
    <row r="29" spans="1:7" s="41" customFormat="1" ht="55.2">
      <c r="A29" s="38" t="s">
        <v>116</v>
      </c>
      <c r="B29" s="58" t="s">
        <v>300</v>
      </c>
      <c r="C29" s="98"/>
      <c r="D29" s="26">
        <v>2</v>
      </c>
      <c r="E29" s="126">
        <v>0</v>
      </c>
      <c r="F29" s="127">
        <f t="shared" si="0"/>
        <v>0</v>
      </c>
      <c r="G29" s="88"/>
    </row>
    <row r="30" spans="1:7" s="41" customFormat="1" ht="110.4">
      <c r="A30" s="38" t="s">
        <v>117</v>
      </c>
      <c r="B30" s="35" t="s">
        <v>160</v>
      </c>
      <c r="C30" s="98"/>
      <c r="D30" s="26">
        <v>3</v>
      </c>
      <c r="E30" s="126">
        <v>0</v>
      </c>
      <c r="F30" s="127">
        <f t="shared" si="0"/>
        <v>0</v>
      </c>
      <c r="G30" s="128"/>
    </row>
    <row r="31" spans="1:7" s="41" customFormat="1" ht="41.4">
      <c r="A31" s="38" t="s">
        <v>118</v>
      </c>
      <c r="B31" s="35" t="s">
        <v>105</v>
      </c>
      <c r="C31" s="98"/>
      <c r="D31" s="26">
        <v>3</v>
      </c>
      <c r="E31" s="126">
        <v>0</v>
      </c>
      <c r="F31" s="127">
        <f t="shared" si="0"/>
        <v>0</v>
      </c>
      <c r="G31" s="128"/>
    </row>
    <row r="32" spans="1:7" s="41" customFormat="1" ht="41.4">
      <c r="A32" s="38" t="s">
        <v>93</v>
      </c>
      <c r="B32" s="35" t="s">
        <v>106</v>
      </c>
      <c r="C32" s="98"/>
      <c r="D32" s="26">
        <v>2</v>
      </c>
      <c r="E32" s="126">
        <v>0</v>
      </c>
      <c r="F32" s="127">
        <f t="shared" si="0"/>
        <v>0</v>
      </c>
      <c r="G32" s="128"/>
    </row>
    <row r="33" spans="1:7" s="41" customFormat="1" ht="82.8">
      <c r="A33" s="38" t="s">
        <v>94</v>
      </c>
      <c r="B33" s="58" t="s">
        <v>301</v>
      </c>
      <c r="C33" s="98"/>
      <c r="D33" s="26">
        <v>2</v>
      </c>
      <c r="E33" s="126">
        <v>0</v>
      </c>
      <c r="F33" s="127">
        <f t="shared" si="0"/>
        <v>0</v>
      </c>
      <c r="G33" s="128"/>
    </row>
    <row r="34" spans="1:7" s="41" customFormat="1" ht="55.2">
      <c r="A34" s="38" t="s">
        <v>119</v>
      </c>
      <c r="B34" s="35" t="s">
        <v>161</v>
      </c>
      <c r="C34" s="98"/>
      <c r="D34" s="26">
        <v>1</v>
      </c>
      <c r="E34" s="126">
        <v>0</v>
      </c>
      <c r="F34" s="127">
        <f t="shared" si="0"/>
        <v>0</v>
      </c>
      <c r="G34" s="128"/>
    </row>
    <row r="35" spans="1:7" s="41" customFormat="1" ht="15">
      <c r="A35" s="72" t="s">
        <v>268</v>
      </c>
      <c r="B35" s="19"/>
      <c r="C35" s="123"/>
      <c r="D35" s="20"/>
      <c r="E35" s="129"/>
      <c r="F35" s="130"/>
      <c r="G35" s="128"/>
    </row>
    <row r="36" spans="1:7" s="41" customFormat="1" ht="96.6">
      <c r="A36" s="72" t="s">
        <v>167</v>
      </c>
      <c r="B36" s="35" t="s">
        <v>166</v>
      </c>
      <c r="C36" s="98"/>
      <c r="D36" s="26"/>
      <c r="E36" s="126"/>
      <c r="F36" s="127"/>
      <c r="G36" s="128"/>
    </row>
    <row r="37" spans="1:7" s="41" customFormat="1" ht="55.2">
      <c r="A37" s="69" t="s">
        <v>163</v>
      </c>
      <c r="B37" s="69" t="s">
        <v>170</v>
      </c>
      <c r="C37" s="98"/>
      <c r="D37" s="131">
        <v>10</v>
      </c>
      <c r="E37" s="126">
        <v>0</v>
      </c>
      <c r="F37" s="127">
        <f t="shared" si="0"/>
        <v>0</v>
      </c>
      <c r="G37" s="128"/>
    </row>
    <row r="38" spans="1:7" s="41" customFormat="1" ht="151.8">
      <c r="A38" s="69" t="s">
        <v>164</v>
      </c>
      <c r="B38" s="69" t="s">
        <v>175</v>
      </c>
      <c r="C38" s="98"/>
      <c r="D38" s="131">
        <v>1</v>
      </c>
      <c r="E38" s="126">
        <v>0</v>
      </c>
      <c r="F38" s="127">
        <f t="shared" si="0"/>
        <v>0</v>
      </c>
      <c r="G38" s="128"/>
    </row>
    <row r="39" spans="1:7" s="41" customFormat="1" ht="41.4">
      <c r="A39" s="69" t="s">
        <v>165</v>
      </c>
      <c r="B39" s="69" t="s">
        <v>162</v>
      </c>
      <c r="C39" s="98"/>
      <c r="D39" s="131">
        <v>1</v>
      </c>
      <c r="E39" s="126">
        <v>0</v>
      </c>
      <c r="F39" s="127">
        <f t="shared" si="0"/>
        <v>0</v>
      </c>
      <c r="G39" s="128"/>
    </row>
    <row r="40" spans="1:7" s="41" customFormat="1" ht="55.2">
      <c r="A40" s="72" t="s">
        <v>168</v>
      </c>
      <c r="B40" s="69" t="s">
        <v>169</v>
      </c>
      <c r="C40" s="98"/>
      <c r="D40" s="26"/>
      <c r="E40" s="126">
        <v>0</v>
      </c>
      <c r="F40" s="127"/>
      <c r="G40" s="128"/>
    </row>
    <row r="41" spans="1:7" s="41" customFormat="1" ht="138">
      <c r="A41" s="38" t="s">
        <v>157</v>
      </c>
      <c r="B41" s="69" t="s">
        <v>173</v>
      </c>
      <c r="C41" s="98"/>
      <c r="D41" s="26">
        <v>2</v>
      </c>
      <c r="E41" s="126">
        <v>0</v>
      </c>
      <c r="F41" s="127">
        <f t="shared" si="0"/>
        <v>0</v>
      </c>
      <c r="G41" s="128"/>
    </row>
    <row r="42" spans="1:7" s="41" customFormat="1" ht="15">
      <c r="A42" s="69" t="s">
        <v>171</v>
      </c>
      <c r="B42" s="69" t="s">
        <v>174</v>
      </c>
      <c r="C42" s="98"/>
      <c r="D42" s="26">
        <v>2</v>
      </c>
      <c r="E42" s="126">
        <v>0</v>
      </c>
      <c r="F42" s="127">
        <f t="shared" si="0"/>
        <v>0</v>
      </c>
      <c r="G42" s="128"/>
    </row>
    <row r="43" spans="1:7" s="41" customFormat="1" ht="151.8">
      <c r="A43" s="69" t="s">
        <v>172</v>
      </c>
      <c r="B43" s="69" t="s">
        <v>176</v>
      </c>
      <c r="C43" s="98"/>
      <c r="D43" s="26">
        <v>1</v>
      </c>
      <c r="E43" s="126">
        <v>0</v>
      </c>
      <c r="F43" s="127">
        <f t="shared" si="0"/>
        <v>0</v>
      </c>
      <c r="G43" s="128"/>
    </row>
    <row r="44" spans="1:7" s="41" customFormat="1" ht="55.2">
      <c r="A44" s="73" t="s">
        <v>177</v>
      </c>
      <c r="B44" s="69" t="s">
        <v>266</v>
      </c>
      <c r="C44" s="98"/>
      <c r="D44" s="70"/>
      <c r="E44" s="126">
        <v>0</v>
      </c>
      <c r="F44" s="127"/>
      <c r="G44" s="128"/>
    </row>
    <row r="45" spans="1:7" s="41" customFormat="1" ht="110.4">
      <c r="A45" s="69" t="s">
        <v>178</v>
      </c>
      <c r="B45" s="69" t="s">
        <v>224</v>
      </c>
      <c r="C45" s="98"/>
      <c r="D45" s="131">
        <v>1</v>
      </c>
      <c r="E45" s="126">
        <v>0</v>
      </c>
      <c r="F45" s="127">
        <f t="shared" si="0"/>
        <v>0</v>
      </c>
      <c r="G45" s="128"/>
    </row>
    <row r="46" spans="1:7" s="41" customFormat="1" ht="179.4">
      <c r="A46" s="69" t="s">
        <v>179</v>
      </c>
      <c r="B46" s="7" t="s">
        <v>302</v>
      </c>
      <c r="C46" s="98"/>
      <c r="D46" s="131">
        <v>1</v>
      </c>
      <c r="E46" s="126">
        <v>0</v>
      </c>
      <c r="F46" s="127">
        <f t="shared" si="0"/>
        <v>0</v>
      </c>
      <c r="G46" s="128"/>
    </row>
    <row r="47" spans="1:7" s="41" customFormat="1" ht="165.6">
      <c r="A47" s="69" t="s">
        <v>180</v>
      </c>
      <c r="B47" s="69" t="s">
        <v>186</v>
      </c>
      <c r="C47" s="98"/>
      <c r="D47" s="131">
        <v>1</v>
      </c>
      <c r="E47" s="126">
        <v>0</v>
      </c>
      <c r="F47" s="127">
        <f t="shared" si="0"/>
        <v>0</v>
      </c>
      <c r="G47" s="128"/>
    </row>
    <row r="48" spans="1:7" s="41" customFormat="1" ht="96.6">
      <c r="A48" s="69" t="s">
        <v>181</v>
      </c>
      <c r="B48" s="69" t="s">
        <v>187</v>
      </c>
      <c r="C48" s="98"/>
      <c r="D48" s="131">
        <v>1</v>
      </c>
      <c r="E48" s="126">
        <v>0</v>
      </c>
      <c r="F48" s="127">
        <f t="shared" si="0"/>
        <v>0</v>
      </c>
      <c r="G48" s="128"/>
    </row>
    <row r="49" spans="1:7" s="41" customFormat="1" ht="124.2">
      <c r="A49" s="69" t="s">
        <v>182</v>
      </c>
      <c r="B49" s="69" t="s">
        <v>188</v>
      </c>
      <c r="C49" s="98"/>
      <c r="D49" s="131">
        <v>1</v>
      </c>
      <c r="E49" s="126">
        <v>0</v>
      </c>
      <c r="F49" s="127">
        <f t="shared" si="0"/>
        <v>0</v>
      </c>
      <c r="G49" s="128"/>
    </row>
    <row r="50" spans="1:7" s="41" customFormat="1" ht="82.8">
      <c r="A50" s="69" t="s">
        <v>183</v>
      </c>
      <c r="B50" s="69" t="s">
        <v>189</v>
      </c>
      <c r="C50" s="98"/>
      <c r="D50" s="131">
        <v>1</v>
      </c>
      <c r="E50" s="126">
        <v>0</v>
      </c>
      <c r="F50" s="127">
        <f t="shared" si="0"/>
        <v>0</v>
      </c>
      <c r="G50" s="128"/>
    </row>
    <row r="51" spans="1:7" s="41" customFormat="1" ht="82.8">
      <c r="A51" s="69" t="s">
        <v>184</v>
      </c>
      <c r="B51" s="69" t="s">
        <v>190</v>
      </c>
      <c r="C51" s="98"/>
      <c r="D51" s="131">
        <v>1</v>
      </c>
      <c r="E51" s="126">
        <v>0</v>
      </c>
      <c r="F51" s="127">
        <f t="shared" si="0"/>
        <v>0</v>
      </c>
      <c r="G51" s="128"/>
    </row>
    <row r="52" spans="1:7" s="41" customFormat="1" ht="96.6">
      <c r="A52" s="69" t="s">
        <v>185</v>
      </c>
      <c r="B52" s="69" t="s">
        <v>191</v>
      </c>
      <c r="C52" s="98"/>
      <c r="D52" s="131">
        <v>1</v>
      </c>
      <c r="E52" s="126">
        <v>0</v>
      </c>
      <c r="F52" s="127">
        <f t="shared" si="0"/>
        <v>0</v>
      </c>
      <c r="G52" s="128"/>
    </row>
    <row r="53" spans="1:7" s="41" customFormat="1" ht="110.4">
      <c r="A53" s="69" t="s">
        <v>192</v>
      </c>
      <c r="B53" s="69" t="s">
        <v>193</v>
      </c>
      <c r="C53" s="98"/>
      <c r="D53" s="131">
        <v>1</v>
      </c>
      <c r="E53" s="126">
        <v>0</v>
      </c>
      <c r="F53" s="127">
        <f t="shared" si="0"/>
        <v>0</v>
      </c>
      <c r="G53" s="128"/>
    </row>
    <row r="54" spans="1:7" s="41" customFormat="1" ht="41.4">
      <c r="A54" s="38" t="s">
        <v>95</v>
      </c>
      <c r="B54" s="35" t="s">
        <v>107</v>
      </c>
      <c r="C54" s="98"/>
      <c r="D54" s="26">
        <v>1</v>
      </c>
      <c r="E54" s="126">
        <v>0</v>
      </c>
      <c r="F54" s="127">
        <f t="shared" si="0"/>
        <v>0</v>
      </c>
      <c r="G54" s="128"/>
    </row>
    <row r="55" spans="1:7" s="41" customFormat="1" ht="15">
      <c r="A55" s="72" t="s">
        <v>269</v>
      </c>
      <c r="B55" s="19"/>
      <c r="C55" s="123"/>
      <c r="D55" s="20"/>
      <c r="E55" s="129"/>
      <c r="F55" s="130"/>
      <c r="G55" s="128"/>
    </row>
    <row r="56" spans="1:7" s="41" customFormat="1" ht="124.2">
      <c r="A56" s="69" t="s">
        <v>194</v>
      </c>
      <c r="B56" s="69" t="s">
        <v>195</v>
      </c>
      <c r="C56" s="98"/>
      <c r="D56" s="26">
        <v>2</v>
      </c>
      <c r="E56" s="126">
        <v>0</v>
      </c>
      <c r="F56" s="127">
        <f t="shared" si="0"/>
        <v>0</v>
      </c>
      <c r="G56" s="88" t="s">
        <v>277</v>
      </c>
    </row>
    <row r="57" spans="1:7" s="41" customFormat="1" ht="110.4">
      <c r="A57" s="69" t="s">
        <v>196</v>
      </c>
      <c r="B57" s="69" t="s">
        <v>197</v>
      </c>
      <c r="C57" s="98"/>
      <c r="D57" s="26">
        <v>4</v>
      </c>
      <c r="E57" s="126">
        <v>0</v>
      </c>
      <c r="F57" s="127">
        <f t="shared" si="0"/>
        <v>0</v>
      </c>
      <c r="G57" s="128"/>
    </row>
    <row r="58" spans="1:7" s="41" customFormat="1" ht="82.8">
      <c r="A58" s="69" t="s">
        <v>198</v>
      </c>
      <c r="B58" s="69" t="s">
        <v>199</v>
      </c>
      <c r="C58" s="98"/>
      <c r="D58" s="26">
        <v>2</v>
      </c>
      <c r="E58" s="126">
        <v>0</v>
      </c>
      <c r="F58" s="127">
        <f t="shared" si="0"/>
        <v>0</v>
      </c>
      <c r="G58" s="128"/>
    </row>
    <row r="59" spans="1:7" s="41" customFormat="1" ht="82.8">
      <c r="A59" s="69" t="s">
        <v>200</v>
      </c>
      <c r="B59" s="69" t="s">
        <v>201</v>
      </c>
      <c r="C59" s="98"/>
      <c r="D59" s="26">
        <v>1</v>
      </c>
      <c r="E59" s="126">
        <v>0</v>
      </c>
      <c r="F59" s="127">
        <f t="shared" si="0"/>
        <v>0</v>
      </c>
      <c r="G59" s="128"/>
    </row>
    <row r="60" spans="1:7" s="41" customFormat="1" ht="41.4">
      <c r="A60" s="69" t="s">
        <v>202</v>
      </c>
      <c r="B60" s="69" t="s">
        <v>203</v>
      </c>
      <c r="C60" s="98"/>
      <c r="D60" s="26">
        <v>1</v>
      </c>
      <c r="E60" s="126">
        <v>0</v>
      </c>
      <c r="F60" s="127">
        <f t="shared" si="0"/>
        <v>0</v>
      </c>
      <c r="G60" s="128"/>
    </row>
    <row r="61" spans="1:7" s="41" customFormat="1" ht="69">
      <c r="A61" s="100" t="s">
        <v>204</v>
      </c>
      <c r="B61" s="100" t="s">
        <v>205</v>
      </c>
      <c r="C61" s="98"/>
      <c r="D61" s="26">
        <v>1</v>
      </c>
      <c r="E61" s="126">
        <v>0</v>
      </c>
      <c r="F61" s="127">
        <f t="shared" si="0"/>
        <v>0</v>
      </c>
      <c r="G61" s="128"/>
    </row>
    <row r="62" spans="1:7" s="41" customFormat="1" ht="41.4">
      <c r="A62" s="69" t="s">
        <v>206</v>
      </c>
      <c r="B62" s="69" t="s">
        <v>207</v>
      </c>
      <c r="C62" s="98"/>
      <c r="D62" s="26">
        <v>1</v>
      </c>
      <c r="E62" s="126">
        <v>0</v>
      </c>
      <c r="F62" s="127">
        <f t="shared" si="0"/>
        <v>0</v>
      </c>
      <c r="G62" s="128"/>
    </row>
    <row r="63" spans="1:7" s="41" customFormat="1" ht="55.2">
      <c r="A63" s="100" t="s">
        <v>208</v>
      </c>
      <c r="B63" s="9" t="s">
        <v>303</v>
      </c>
      <c r="C63" s="98"/>
      <c r="D63" s="26">
        <v>1</v>
      </c>
      <c r="E63" s="126">
        <v>0</v>
      </c>
      <c r="F63" s="127">
        <f t="shared" si="0"/>
        <v>0</v>
      </c>
      <c r="G63" s="128"/>
    </row>
    <row r="64" spans="1:7" s="41" customFormat="1" ht="15">
      <c r="A64" s="72" t="s">
        <v>270</v>
      </c>
      <c r="B64" s="19"/>
      <c r="C64" s="123"/>
      <c r="D64" s="20"/>
      <c r="E64" s="129"/>
      <c r="F64" s="130"/>
      <c r="G64" s="128"/>
    </row>
    <row r="65" spans="1:7" s="41" customFormat="1" ht="110.4">
      <c r="A65" s="100" t="s">
        <v>210</v>
      </c>
      <c r="B65" s="100" t="s">
        <v>211</v>
      </c>
      <c r="C65" s="98"/>
      <c r="D65" s="26">
        <v>1</v>
      </c>
      <c r="E65" s="126">
        <v>0</v>
      </c>
      <c r="F65" s="127">
        <f t="shared" si="0"/>
        <v>0</v>
      </c>
      <c r="G65" s="128"/>
    </row>
    <row r="66" spans="1:7" s="41" customFormat="1" ht="110.4">
      <c r="A66" s="100" t="s">
        <v>212</v>
      </c>
      <c r="B66" s="100" t="s">
        <v>213</v>
      </c>
      <c r="C66" s="98"/>
      <c r="D66" s="26">
        <v>1</v>
      </c>
      <c r="E66" s="126">
        <v>0</v>
      </c>
      <c r="F66" s="127">
        <f t="shared" si="0"/>
        <v>0</v>
      </c>
      <c r="G66" s="128"/>
    </row>
    <row r="67" spans="1:7" s="41" customFormat="1" ht="138">
      <c r="A67" s="100" t="s">
        <v>120</v>
      </c>
      <c r="B67" s="100" t="s">
        <v>216</v>
      </c>
      <c r="C67" s="98"/>
      <c r="D67" s="26">
        <v>1</v>
      </c>
      <c r="E67" s="126">
        <v>0</v>
      </c>
      <c r="F67" s="127">
        <f t="shared" si="0"/>
        <v>0</v>
      </c>
      <c r="G67" s="128"/>
    </row>
    <row r="68" spans="1:7" s="41" customFormat="1" ht="27.6">
      <c r="A68" s="100" t="s">
        <v>214</v>
      </c>
      <c r="B68" s="100" t="s">
        <v>215</v>
      </c>
      <c r="C68" s="98"/>
      <c r="D68" s="26">
        <v>1</v>
      </c>
      <c r="E68" s="126">
        <v>0</v>
      </c>
      <c r="F68" s="127">
        <f t="shared" si="0"/>
        <v>0</v>
      </c>
      <c r="G68" s="128"/>
    </row>
    <row r="69" spans="1:7" s="41" customFormat="1" ht="37.5" customHeight="1">
      <c r="A69" s="100" t="s">
        <v>209</v>
      </c>
      <c r="B69" s="100" t="s">
        <v>217</v>
      </c>
      <c r="C69" s="98"/>
      <c r="D69" s="26">
        <v>1</v>
      </c>
      <c r="E69" s="126">
        <v>0</v>
      </c>
      <c r="F69" s="127">
        <f t="shared" si="0"/>
        <v>0</v>
      </c>
      <c r="G69" s="128"/>
    </row>
    <row r="70" spans="1:7" s="41" customFormat="1" ht="408.75" customHeight="1">
      <c r="A70" s="38" t="s">
        <v>96</v>
      </c>
      <c r="B70" s="90" t="s">
        <v>304</v>
      </c>
      <c r="C70" s="69" t="s">
        <v>225</v>
      </c>
      <c r="D70" s="26">
        <v>1</v>
      </c>
      <c r="E70" s="126">
        <v>0</v>
      </c>
      <c r="F70" s="127">
        <f aca="true" t="shared" si="1" ref="F70:F74">D70*E70</f>
        <v>0</v>
      </c>
      <c r="G70" s="128"/>
    </row>
    <row r="71" spans="1:7" s="41" customFormat="1" ht="15">
      <c r="A71" s="72" t="s">
        <v>271</v>
      </c>
      <c r="B71" s="19" t="s">
        <v>226</v>
      </c>
      <c r="C71" s="74"/>
      <c r="D71" s="20"/>
      <c r="E71" s="129"/>
      <c r="F71" s="130"/>
      <c r="G71" s="128"/>
    </row>
    <row r="72" spans="1:7" s="41" customFormat="1" ht="207" customHeight="1">
      <c r="A72" s="100" t="s">
        <v>219</v>
      </c>
      <c r="B72" s="100" t="s">
        <v>221</v>
      </c>
      <c r="C72" s="101"/>
      <c r="D72" s="132">
        <v>1</v>
      </c>
      <c r="E72" s="126">
        <v>0</v>
      </c>
      <c r="F72" s="127">
        <f t="shared" si="1"/>
        <v>0</v>
      </c>
      <c r="G72" s="128"/>
    </row>
    <row r="73" spans="1:7" s="41" customFormat="1" ht="82.8">
      <c r="A73" s="100" t="s">
        <v>220</v>
      </c>
      <c r="B73" s="100" t="s">
        <v>222</v>
      </c>
      <c r="C73" s="101"/>
      <c r="D73" s="132">
        <v>1</v>
      </c>
      <c r="E73" s="126">
        <v>0</v>
      </c>
      <c r="F73" s="127">
        <f t="shared" si="1"/>
        <v>0</v>
      </c>
      <c r="G73" s="128"/>
    </row>
    <row r="74" spans="1:7" s="41" customFormat="1" ht="93" customHeight="1">
      <c r="A74" s="100" t="s">
        <v>223</v>
      </c>
      <c r="B74" s="100" t="s">
        <v>218</v>
      </c>
      <c r="C74" s="101"/>
      <c r="D74" s="132">
        <v>1</v>
      </c>
      <c r="E74" s="126">
        <v>0</v>
      </c>
      <c r="F74" s="127">
        <f t="shared" si="1"/>
        <v>0</v>
      </c>
      <c r="G74" s="128"/>
    </row>
    <row r="75" spans="1:6" ht="15">
      <c r="A75" s="3" t="s">
        <v>228</v>
      </c>
      <c r="B75" s="89"/>
      <c r="C75" s="133"/>
      <c r="D75" s="134"/>
      <c r="E75" s="135"/>
      <c r="F75" s="136">
        <f>SUM(F5:F74)</f>
        <v>0</v>
      </c>
    </row>
    <row r="76" spans="1:6" ht="27.6">
      <c r="A76" s="137" t="str">
        <f>A2</f>
        <v>Učebna PC přírodovědná (STEM - digitální přírodovědná učebna)</v>
      </c>
      <c r="B76" s="137" t="s">
        <v>316</v>
      </c>
      <c r="C76" s="138"/>
      <c r="D76" s="138"/>
      <c r="E76" s="139">
        <f>F76/1.21</f>
        <v>0</v>
      </c>
      <c r="F76" s="139">
        <f>F75</f>
        <v>0</v>
      </c>
    </row>
  </sheetData>
  <mergeCells count="2">
    <mergeCell ref="C15:C17"/>
    <mergeCell ref="C8:C14"/>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80" zoomScaleNormal="80" workbookViewId="0" topLeftCell="A1">
      <pane ySplit="3" topLeftCell="A37" activePane="bottomLeft" state="frozen"/>
      <selection pane="bottomLeft" activeCell="D1" sqref="D1:G3"/>
    </sheetView>
  </sheetViews>
  <sheetFormatPr defaultColWidth="9.140625" defaultRowHeight="15"/>
  <cols>
    <col min="1" max="1" width="31.28125" style="21" customWidth="1"/>
    <col min="2" max="3" width="50.7109375" style="21" customWidth="1"/>
    <col min="4" max="4" width="4.57421875" style="21" customWidth="1"/>
    <col min="5" max="6" width="12.57421875" style="21" bestFit="1" customWidth="1"/>
    <col min="7" max="7" width="14.00390625" style="21" customWidth="1"/>
    <col min="8" max="16384" width="9.140625" style="21" customWidth="1"/>
  </cols>
  <sheetData>
    <row r="1" spans="1:7" ht="15">
      <c r="A1" s="1" t="s">
        <v>249</v>
      </c>
      <c r="B1" s="1"/>
      <c r="C1" s="1"/>
      <c r="D1" s="2"/>
      <c r="E1" s="16"/>
      <c r="F1" s="16"/>
      <c r="G1" s="92"/>
    </row>
    <row r="2" spans="1:7" ht="15">
      <c r="A2" s="1" t="s">
        <v>276</v>
      </c>
      <c r="B2" s="1"/>
      <c r="C2" s="1"/>
      <c r="D2" s="2"/>
      <c r="E2" s="16"/>
      <c r="F2" s="16"/>
      <c r="G2" s="1"/>
    </row>
    <row r="3" spans="1:7" ht="15">
      <c r="A3" s="15" t="s">
        <v>253</v>
      </c>
      <c r="B3" s="15" t="s">
        <v>254</v>
      </c>
      <c r="C3" s="1"/>
      <c r="D3" s="4" t="s">
        <v>251</v>
      </c>
      <c r="E3" s="17" t="s">
        <v>255</v>
      </c>
      <c r="F3" s="18" t="s">
        <v>256</v>
      </c>
      <c r="G3" s="1" t="s">
        <v>280</v>
      </c>
    </row>
    <row r="4" spans="1:7" s="41" customFormat="1" ht="138">
      <c r="A4" s="68" t="s">
        <v>40</v>
      </c>
      <c r="B4" s="66" t="s">
        <v>231</v>
      </c>
      <c r="C4" s="30" t="s">
        <v>240</v>
      </c>
      <c r="D4" s="79">
        <v>1</v>
      </c>
      <c r="E4" s="50">
        <v>0</v>
      </c>
      <c r="F4" s="49">
        <f>D4*E4</f>
        <v>0</v>
      </c>
      <c r="G4" s="27"/>
    </row>
    <row r="5" spans="1:7" s="41" customFormat="1" ht="82.8">
      <c r="A5" s="68" t="s">
        <v>41</v>
      </c>
      <c r="B5" s="66" t="s">
        <v>159</v>
      </c>
      <c r="C5" s="30" t="s">
        <v>75</v>
      </c>
      <c r="D5" s="79">
        <v>1</v>
      </c>
      <c r="E5" s="50">
        <v>0</v>
      </c>
      <c r="F5" s="49">
        <f aca="true" t="shared" si="0" ref="F5:F42">D5*E5</f>
        <v>0</v>
      </c>
      <c r="G5" s="27"/>
    </row>
    <row r="6" spans="1:7" s="41" customFormat="1" ht="55.2">
      <c r="A6" s="68" t="s">
        <v>13</v>
      </c>
      <c r="B6" s="23" t="s">
        <v>27</v>
      </c>
      <c r="C6" s="75" t="s">
        <v>244</v>
      </c>
      <c r="D6" s="79">
        <v>1</v>
      </c>
      <c r="E6" s="50">
        <v>0</v>
      </c>
      <c r="F6" s="49">
        <f t="shared" si="0"/>
        <v>0</v>
      </c>
      <c r="G6" s="27"/>
    </row>
    <row r="7" spans="1:7" s="41" customFormat="1" ht="177" customHeight="1">
      <c r="A7" s="7" t="s">
        <v>45</v>
      </c>
      <c r="B7" s="9" t="s">
        <v>46</v>
      </c>
      <c r="C7" s="30" t="s">
        <v>47</v>
      </c>
      <c r="D7" s="79">
        <v>1</v>
      </c>
      <c r="E7" s="50">
        <v>0</v>
      </c>
      <c r="F7" s="49">
        <f t="shared" si="0"/>
        <v>0</v>
      </c>
      <c r="G7" s="27"/>
    </row>
    <row r="8" spans="1:7" s="41" customFormat="1" ht="15">
      <c r="A8" s="68" t="s">
        <v>14</v>
      </c>
      <c r="B8" s="59" t="s">
        <v>28</v>
      </c>
      <c r="C8" s="115" t="s">
        <v>43</v>
      </c>
      <c r="D8" s="79">
        <v>1</v>
      </c>
      <c r="E8" s="50">
        <v>0</v>
      </c>
      <c r="F8" s="49">
        <f t="shared" si="0"/>
        <v>0</v>
      </c>
      <c r="G8" s="27"/>
    </row>
    <row r="9" spans="1:7" s="41" customFormat="1" ht="27.6">
      <c r="A9" s="68" t="s">
        <v>15</v>
      </c>
      <c r="B9" s="59" t="s">
        <v>29</v>
      </c>
      <c r="C9" s="115"/>
      <c r="D9" s="79">
        <v>1</v>
      </c>
      <c r="E9" s="50">
        <v>0</v>
      </c>
      <c r="F9" s="49">
        <f t="shared" si="0"/>
        <v>0</v>
      </c>
      <c r="G9" s="27"/>
    </row>
    <row r="10" spans="1:7" s="41" customFormat="1" ht="27.6">
      <c r="A10" s="68" t="s">
        <v>16</v>
      </c>
      <c r="B10" s="76" t="s">
        <v>30</v>
      </c>
      <c r="C10" s="115"/>
      <c r="D10" s="79">
        <v>1</v>
      </c>
      <c r="E10" s="50">
        <v>0</v>
      </c>
      <c r="F10" s="49">
        <f t="shared" si="0"/>
        <v>0</v>
      </c>
      <c r="G10" s="27"/>
    </row>
    <row r="11" spans="1:7" s="41" customFormat="1" ht="41.4">
      <c r="A11" s="68" t="s">
        <v>17</v>
      </c>
      <c r="B11" s="38" t="s">
        <v>31</v>
      </c>
      <c r="C11" s="115"/>
      <c r="D11" s="79">
        <v>1</v>
      </c>
      <c r="E11" s="50">
        <v>0</v>
      </c>
      <c r="F11" s="49">
        <f t="shared" si="0"/>
        <v>0</v>
      </c>
      <c r="G11" s="27"/>
    </row>
    <row r="12" spans="1:7" s="41" customFormat="1" ht="27.6">
      <c r="A12" s="68" t="s">
        <v>18</v>
      </c>
      <c r="B12" s="38" t="s">
        <v>32</v>
      </c>
      <c r="C12" s="115"/>
      <c r="D12" s="79">
        <v>1</v>
      </c>
      <c r="E12" s="50">
        <v>0</v>
      </c>
      <c r="F12" s="49">
        <f t="shared" si="0"/>
        <v>0</v>
      </c>
      <c r="G12" s="27"/>
    </row>
    <row r="13" spans="1:7" s="41" customFormat="1" ht="15">
      <c r="A13" s="68" t="s">
        <v>19</v>
      </c>
      <c r="B13" s="76" t="s">
        <v>33</v>
      </c>
      <c r="C13" s="115"/>
      <c r="D13" s="79">
        <v>1</v>
      </c>
      <c r="E13" s="50">
        <v>0</v>
      </c>
      <c r="F13" s="49">
        <f t="shared" si="0"/>
        <v>0</v>
      </c>
      <c r="G13" s="27"/>
    </row>
    <row r="14" spans="1:7" s="41" customFormat="1" ht="15">
      <c r="A14" s="68" t="s">
        <v>20</v>
      </c>
      <c r="B14" s="59" t="s">
        <v>34</v>
      </c>
      <c r="C14" s="115"/>
      <c r="D14" s="79">
        <v>1</v>
      </c>
      <c r="E14" s="50">
        <v>0</v>
      </c>
      <c r="F14" s="49">
        <f t="shared" si="0"/>
        <v>0</v>
      </c>
      <c r="G14" s="27"/>
    </row>
    <row r="15" spans="1:7" s="41" customFormat="1" ht="15">
      <c r="A15" s="77" t="s">
        <v>21</v>
      </c>
      <c r="B15" s="76" t="s">
        <v>35</v>
      </c>
      <c r="C15" s="115" t="s">
        <v>44</v>
      </c>
      <c r="D15" s="79">
        <v>1</v>
      </c>
      <c r="E15" s="50">
        <v>0</v>
      </c>
      <c r="F15" s="49">
        <f t="shared" si="0"/>
        <v>0</v>
      </c>
      <c r="G15" s="27"/>
    </row>
    <row r="16" spans="1:7" s="41" customFormat="1" ht="15">
      <c r="A16" s="38" t="s">
        <v>22</v>
      </c>
      <c r="B16" s="59" t="s">
        <v>36</v>
      </c>
      <c r="C16" s="115"/>
      <c r="D16" s="79">
        <v>1</v>
      </c>
      <c r="E16" s="50">
        <v>0</v>
      </c>
      <c r="F16" s="49">
        <f t="shared" si="0"/>
        <v>0</v>
      </c>
      <c r="G16" s="27"/>
    </row>
    <row r="17" spans="1:7" s="41" customFormat="1" ht="15">
      <c r="A17" s="38" t="s">
        <v>23</v>
      </c>
      <c r="B17" s="76" t="s">
        <v>37</v>
      </c>
      <c r="C17" s="115"/>
      <c r="D17" s="79">
        <v>1</v>
      </c>
      <c r="E17" s="50">
        <v>0</v>
      </c>
      <c r="F17" s="49">
        <f t="shared" si="0"/>
        <v>0</v>
      </c>
      <c r="G17" s="27"/>
    </row>
    <row r="18" spans="1:7" s="41" customFormat="1" ht="27.6">
      <c r="A18" s="38" t="s">
        <v>24</v>
      </c>
      <c r="B18" s="38" t="s">
        <v>38</v>
      </c>
      <c r="C18" s="61"/>
      <c r="D18" s="79">
        <v>1</v>
      </c>
      <c r="E18" s="50">
        <v>0</v>
      </c>
      <c r="F18" s="49">
        <f t="shared" si="0"/>
        <v>0</v>
      </c>
      <c r="G18" s="27"/>
    </row>
    <row r="19" spans="1:7" s="41" customFormat="1" ht="234" customHeight="1">
      <c r="A19" s="23" t="s">
        <v>25</v>
      </c>
      <c r="B19" s="23" t="s">
        <v>305</v>
      </c>
      <c r="C19" s="64" t="s">
        <v>110</v>
      </c>
      <c r="D19" s="79">
        <v>1</v>
      </c>
      <c r="E19" s="50">
        <v>0</v>
      </c>
      <c r="F19" s="49">
        <f t="shared" si="0"/>
        <v>0</v>
      </c>
      <c r="G19" s="27"/>
    </row>
    <row r="20" spans="1:7" s="41" customFormat="1" ht="27.6">
      <c r="A20" s="68" t="s">
        <v>26</v>
      </c>
      <c r="B20" s="59" t="s">
        <v>39</v>
      </c>
      <c r="C20" s="61"/>
      <c r="D20" s="79">
        <v>1</v>
      </c>
      <c r="E20" s="50">
        <v>0</v>
      </c>
      <c r="F20" s="49">
        <f t="shared" si="0"/>
        <v>0</v>
      </c>
      <c r="G20" s="27"/>
    </row>
    <row r="21" spans="1:7" s="41" customFormat="1" ht="248.4">
      <c r="A21" s="68" t="s">
        <v>83</v>
      </c>
      <c r="B21" s="23" t="s">
        <v>97</v>
      </c>
      <c r="C21" s="64" t="s">
        <v>111</v>
      </c>
      <c r="D21" s="79">
        <v>20</v>
      </c>
      <c r="E21" s="50">
        <v>0</v>
      </c>
      <c r="F21" s="49">
        <f t="shared" si="0"/>
        <v>0</v>
      </c>
      <c r="G21" s="27"/>
    </row>
    <row r="22" spans="1:7" s="41" customFormat="1" ht="234.6">
      <c r="A22" s="23" t="s">
        <v>1</v>
      </c>
      <c r="B22" s="24" t="s">
        <v>306</v>
      </c>
      <c r="C22" s="112" t="s">
        <v>5</v>
      </c>
      <c r="D22" s="79">
        <v>1</v>
      </c>
      <c r="E22" s="50">
        <v>0</v>
      </c>
      <c r="F22" s="49">
        <f t="shared" si="0"/>
        <v>0</v>
      </c>
      <c r="G22" s="27"/>
    </row>
    <row r="23" spans="1:7" s="41" customFormat="1" ht="96.6">
      <c r="A23" s="23" t="s">
        <v>2</v>
      </c>
      <c r="B23" s="29" t="s">
        <v>4</v>
      </c>
      <c r="C23" s="113"/>
      <c r="D23" s="79">
        <v>1</v>
      </c>
      <c r="E23" s="50">
        <v>0</v>
      </c>
      <c r="F23" s="49">
        <f t="shared" si="0"/>
        <v>0</v>
      </c>
      <c r="G23" s="27"/>
    </row>
    <row r="24" spans="1:7" s="41" customFormat="1" ht="69">
      <c r="A24" s="23" t="s">
        <v>6</v>
      </c>
      <c r="B24" s="24" t="s">
        <v>8</v>
      </c>
      <c r="C24" s="28" t="s">
        <v>9</v>
      </c>
      <c r="D24" s="79">
        <v>1</v>
      </c>
      <c r="E24" s="50">
        <v>0</v>
      </c>
      <c r="F24" s="49">
        <f t="shared" si="0"/>
        <v>0</v>
      </c>
      <c r="G24" s="27"/>
    </row>
    <row r="25" spans="1:7" s="41" customFormat="1" ht="193.2">
      <c r="A25" s="23" t="s">
        <v>154</v>
      </c>
      <c r="B25" s="23" t="s">
        <v>112</v>
      </c>
      <c r="C25" s="28" t="s">
        <v>245</v>
      </c>
      <c r="D25" s="79">
        <v>10</v>
      </c>
      <c r="E25" s="50">
        <v>0</v>
      </c>
      <c r="F25" s="49">
        <f t="shared" si="0"/>
        <v>0</v>
      </c>
      <c r="G25" s="27"/>
    </row>
    <row r="26" spans="1:7" s="41" customFormat="1" ht="55.2">
      <c r="A26" s="23" t="s">
        <v>67</v>
      </c>
      <c r="B26" s="24" t="s">
        <v>308</v>
      </c>
      <c r="C26" s="30" t="s">
        <v>246</v>
      </c>
      <c r="D26" s="79">
        <v>20</v>
      </c>
      <c r="E26" s="50">
        <v>0</v>
      </c>
      <c r="F26" s="49">
        <f t="shared" si="0"/>
        <v>0</v>
      </c>
      <c r="G26" s="27"/>
    </row>
    <row r="27" spans="1:7" s="41" customFormat="1" ht="41.4">
      <c r="A27" s="34" t="s">
        <v>68</v>
      </c>
      <c r="B27" s="63" t="s">
        <v>74</v>
      </c>
      <c r="C27" s="40"/>
      <c r="D27" s="79">
        <v>1</v>
      </c>
      <c r="E27" s="50">
        <v>0</v>
      </c>
      <c r="F27" s="49">
        <f t="shared" si="0"/>
        <v>0</v>
      </c>
      <c r="G27" s="27"/>
    </row>
    <row r="28" spans="1:7" s="41" customFormat="1" ht="27.6">
      <c r="A28" s="34" t="s">
        <v>84</v>
      </c>
      <c r="B28" s="63" t="s">
        <v>74</v>
      </c>
      <c r="C28" s="40"/>
      <c r="D28" s="79">
        <v>1</v>
      </c>
      <c r="E28" s="50">
        <v>0</v>
      </c>
      <c r="F28" s="49">
        <f t="shared" si="0"/>
        <v>0</v>
      </c>
      <c r="G28" s="27"/>
    </row>
    <row r="29" spans="1:7" s="41" customFormat="1" ht="15">
      <c r="A29" s="34" t="s">
        <v>49</v>
      </c>
      <c r="B29" s="63" t="s">
        <v>74</v>
      </c>
      <c r="C29" s="40"/>
      <c r="D29" s="79">
        <v>1</v>
      </c>
      <c r="E29" s="50">
        <v>0</v>
      </c>
      <c r="F29" s="49">
        <f t="shared" si="0"/>
        <v>0</v>
      </c>
      <c r="G29" s="27"/>
    </row>
    <row r="30" spans="1:7" s="41" customFormat="1" ht="15">
      <c r="A30" s="34" t="s">
        <v>70</v>
      </c>
      <c r="B30" s="63" t="s">
        <v>74</v>
      </c>
      <c r="C30" s="40"/>
      <c r="D30" s="79">
        <v>1</v>
      </c>
      <c r="E30" s="50">
        <v>0</v>
      </c>
      <c r="F30" s="49">
        <f t="shared" si="0"/>
        <v>0</v>
      </c>
      <c r="G30" s="27"/>
    </row>
    <row r="31" spans="1:7" s="41" customFormat="1" ht="15">
      <c r="A31" s="34" t="s">
        <v>53</v>
      </c>
      <c r="B31" s="63"/>
      <c r="C31" s="40"/>
      <c r="D31" s="79">
        <v>1</v>
      </c>
      <c r="E31" s="50">
        <v>0</v>
      </c>
      <c r="F31" s="49">
        <f t="shared" si="0"/>
        <v>0</v>
      </c>
      <c r="G31" s="27"/>
    </row>
    <row r="32" spans="1:7" s="41" customFormat="1" ht="27.6">
      <c r="A32" s="34" t="s">
        <v>85</v>
      </c>
      <c r="B32" s="78" t="s">
        <v>98</v>
      </c>
      <c r="C32" s="40"/>
      <c r="D32" s="79">
        <v>1</v>
      </c>
      <c r="E32" s="50">
        <v>0</v>
      </c>
      <c r="F32" s="49">
        <f t="shared" si="0"/>
        <v>0</v>
      </c>
      <c r="G32" s="27"/>
    </row>
    <row r="33" spans="1:7" s="41" customFormat="1" ht="15">
      <c r="A33" s="34" t="s">
        <v>86</v>
      </c>
      <c r="B33" s="78" t="s">
        <v>99</v>
      </c>
      <c r="C33" s="40"/>
      <c r="D33" s="79">
        <v>1</v>
      </c>
      <c r="E33" s="50">
        <v>0</v>
      </c>
      <c r="F33" s="49">
        <f t="shared" si="0"/>
        <v>0</v>
      </c>
      <c r="G33" s="27"/>
    </row>
    <row r="34" spans="1:7" s="41" customFormat="1" ht="15">
      <c r="A34" s="34" t="s">
        <v>87</v>
      </c>
      <c r="B34" s="78" t="s">
        <v>100</v>
      </c>
      <c r="C34" s="40"/>
      <c r="D34" s="79">
        <v>2</v>
      </c>
      <c r="E34" s="50">
        <v>0</v>
      </c>
      <c r="F34" s="49">
        <f t="shared" si="0"/>
        <v>0</v>
      </c>
      <c r="G34" s="27"/>
    </row>
    <row r="35" spans="1:7" s="41" customFormat="1" ht="15">
      <c r="A35" s="34" t="s">
        <v>88</v>
      </c>
      <c r="B35" s="78" t="s">
        <v>101</v>
      </c>
      <c r="C35" s="40"/>
      <c r="D35" s="79">
        <v>1</v>
      </c>
      <c r="E35" s="50">
        <v>0</v>
      </c>
      <c r="F35" s="49">
        <f t="shared" si="0"/>
        <v>0</v>
      </c>
      <c r="G35" s="27"/>
    </row>
    <row r="36" spans="1:7" s="41" customFormat="1" ht="15">
      <c r="A36" s="34" t="s">
        <v>89</v>
      </c>
      <c r="B36" s="78" t="s">
        <v>102</v>
      </c>
      <c r="C36" s="40"/>
      <c r="D36" s="79">
        <v>21</v>
      </c>
      <c r="E36" s="50">
        <v>0</v>
      </c>
      <c r="F36" s="49">
        <f t="shared" si="0"/>
        <v>0</v>
      </c>
      <c r="G36" s="27"/>
    </row>
    <row r="37" spans="1:7" s="41" customFormat="1" ht="15">
      <c r="A37" s="34" t="s">
        <v>90</v>
      </c>
      <c r="B37" s="71" t="s">
        <v>103</v>
      </c>
      <c r="C37" s="40"/>
      <c r="D37" s="79">
        <v>1</v>
      </c>
      <c r="E37" s="50">
        <v>0</v>
      </c>
      <c r="F37" s="49">
        <f t="shared" si="0"/>
        <v>0</v>
      </c>
      <c r="G37" s="27"/>
    </row>
    <row r="38" spans="1:7" s="41" customFormat="1" ht="15">
      <c r="A38" s="68" t="s">
        <v>91</v>
      </c>
      <c r="B38" s="71" t="s">
        <v>104</v>
      </c>
      <c r="C38" s="40"/>
      <c r="D38" s="79">
        <v>1</v>
      </c>
      <c r="E38" s="50">
        <v>0</v>
      </c>
      <c r="F38" s="49">
        <f t="shared" si="0"/>
        <v>0</v>
      </c>
      <c r="G38" s="27"/>
    </row>
    <row r="39" spans="1:7" s="41" customFormat="1" ht="124.2">
      <c r="A39" s="23" t="s">
        <v>113</v>
      </c>
      <c r="B39" s="24" t="s">
        <v>307</v>
      </c>
      <c r="C39" s="116" t="s">
        <v>248</v>
      </c>
      <c r="D39" s="79">
        <v>2</v>
      </c>
      <c r="E39" s="50">
        <v>0</v>
      </c>
      <c r="F39" s="49">
        <f t="shared" si="0"/>
        <v>0</v>
      </c>
      <c r="G39" s="27"/>
    </row>
    <row r="40" spans="1:7" s="41" customFormat="1" ht="82.8">
      <c r="A40" s="23" t="s">
        <v>10</v>
      </c>
      <c r="B40" s="24" t="s">
        <v>152</v>
      </c>
      <c r="C40" s="117"/>
      <c r="D40" s="79">
        <v>2</v>
      </c>
      <c r="E40" s="50">
        <v>0</v>
      </c>
      <c r="F40" s="49">
        <f t="shared" si="0"/>
        <v>0</v>
      </c>
      <c r="G40" s="27"/>
    </row>
    <row r="41" spans="1:7" s="41" customFormat="1" ht="124.2">
      <c r="A41" s="23" t="s">
        <v>155</v>
      </c>
      <c r="B41" s="23" t="s">
        <v>112</v>
      </c>
      <c r="C41" s="65"/>
      <c r="D41" s="79">
        <v>10</v>
      </c>
      <c r="E41" s="50">
        <v>0</v>
      </c>
      <c r="F41" s="49">
        <f t="shared" si="0"/>
        <v>0</v>
      </c>
      <c r="G41" s="87" t="s">
        <v>314</v>
      </c>
    </row>
    <row r="42" spans="1:7" s="41" customFormat="1" ht="82.8">
      <c r="A42" s="38" t="s">
        <v>242</v>
      </c>
      <c r="B42" s="39" t="s">
        <v>114</v>
      </c>
      <c r="C42" s="40"/>
      <c r="D42" s="79">
        <v>1</v>
      </c>
      <c r="E42" s="50">
        <v>0</v>
      </c>
      <c r="F42" s="49">
        <f t="shared" si="0"/>
        <v>0</v>
      </c>
      <c r="G42" s="27"/>
    </row>
    <row r="43" spans="1:6" ht="15">
      <c r="A43" s="42" t="s">
        <v>228</v>
      </c>
      <c r="B43" s="43"/>
      <c r="C43" s="44"/>
      <c r="D43" s="45"/>
      <c r="E43" s="45"/>
      <c r="F43" s="56">
        <f>SUM(F4:F42)</f>
        <v>0</v>
      </c>
    </row>
    <row r="44" spans="1:6" ht="15">
      <c r="A44" s="53" t="str">
        <f>A2</f>
        <v>Odborná učebna PC</v>
      </c>
      <c r="B44" s="53" t="s">
        <v>316</v>
      </c>
      <c r="C44" s="54"/>
      <c r="D44" s="54"/>
      <c r="E44" s="55">
        <f>F44/1.21</f>
        <v>0</v>
      </c>
      <c r="F44" s="55">
        <f>F43</f>
        <v>0</v>
      </c>
    </row>
  </sheetData>
  <mergeCells count="4">
    <mergeCell ref="C8:C14"/>
    <mergeCell ref="C39:C40"/>
    <mergeCell ref="C15:C17"/>
    <mergeCell ref="C22:C23"/>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80" zoomScaleNormal="80" workbookViewId="0" topLeftCell="A1">
      <selection activeCell="I4" sqref="I4"/>
    </sheetView>
  </sheetViews>
  <sheetFormatPr defaultColWidth="9.140625" defaultRowHeight="15"/>
  <cols>
    <col min="1" max="1" width="21.140625" style="21" customWidth="1"/>
    <col min="2" max="2" width="37.57421875" style="21" customWidth="1"/>
    <col min="3" max="3" width="4.57421875" style="21" customWidth="1"/>
    <col min="4" max="4" width="12.57421875" style="21" bestFit="1" customWidth="1"/>
    <col min="5" max="5" width="12.421875" style="21" bestFit="1" customWidth="1"/>
    <col min="6" max="6" width="9.140625" style="21" customWidth="1"/>
    <col min="7" max="16384" width="9.140625" style="21" customWidth="1"/>
  </cols>
  <sheetData>
    <row r="1" spans="1:6" ht="15">
      <c r="A1" s="1" t="s">
        <v>249</v>
      </c>
      <c r="B1" s="1"/>
      <c r="C1" s="2"/>
      <c r="D1" s="16"/>
      <c r="E1" s="16"/>
      <c r="F1" s="92"/>
    </row>
    <row r="2" spans="1:6" ht="15">
      <c r="A2" s="1" t="s">
        <v>252</v>
      </c>
      <c r="B2" s="1"/>
      <c r="C2" s="2"/>
      <c r="D2" s="16"/>
      <c r="E2" s="16"/>
      <c r="F2" s="1"/>
    </row>
    <row r="3" spans="1:6" s="41" customFormat="1" ht="42.75" customHeight="1">
      <c r="A3" s="15" t="s">
        <v>253</v>
      </c>
      <c r="B3" s="15" t="s">
        <v>254</v>
      </c>
      <c r="C3" s="107" t="s">
        <v>251</v>
      </c>
      <c r="D3" s="108" t="s">
        <v>255</v>
      </c>
      <c r="E3" s="109" t="s">
        <v>256</v>
      </c>
      <c r="F3" s="1" t="s">
        <v>280</v>
      </c>
    </row>
    <row r="4" spans="1:5" s="41" customFormat="1" ht="400.2">
      <c r="A4" s="38" t="s">
        <v>238</v>
      </c>
      <c r="B4" s="38" t="s">
        <v>315</v>
      </c>
      <c r="C4" s="26">
        <v>1</v>
      </c>
      <c r="D4" s="49">
        <v>0</v>
      </c>
      <c r="E4" s="49">
        <f>C4*D4</f>
        <v>0</v>
      </c>
    </row>
    <row r="5" spans="1:5" ht="15">
      <c r="A5" s="42" t="s">
        <v>228</v>
      </c>
      <c r="B5" s="43"/>
      <c r="C5" s="45"/>
      <c r="D5" s="45"/>
      <c r="E5" s="56">
        <f>SUM(E4:E4)</f>
        <v>0</v>
      </c>
    </row>
    <row r="6" spans="1:5" ht="15">
      <c r="A6" s="46" t="str">
        <f>A2</f>
        <v>Bezbariérovost</v>
      </c>
      <c r="B6" s="53" t="s">
        <v>316</v>
      </c>
      <c r="C6" s="47"/>
      <c r="D6" s="55">
        <f>E6/1.21</f>
        <v>0</v>
      </c>
      <c r="E6" s="55">
        <f>E5</f>
        <v>0</v>
      </c>
    </row>
    <row r="15" ht="15">
      <c r="D15" s="52"/>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r.kaspar</dc:creator>
  <cp:keywords/>
  <dc:description/>
  <cp:lastModifiedBy>r.kaspar</cp:lastModifiedBy>
  <cp:lastPrinted>2016-11-22T17:21:47Z</cp:lastPrinted>
  <dcterms:created xsi:type="dcterms:W3CDTF">2016-06-13T16:29:50Z</dcterms:created>
  <dcterms:modified xsi:type="dcterms:W3CDTF">2018-04-04T09:22:48Z</dcterms:modified>
  <cp:category/>
  <cp:version/>
  <cp:contentType/>
  <cp:contentStatus/>
</cp:coreProperties>
</file>