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3845" windowHeight="10410" activeTab="0"/>
  </bookViews>
  <sheets>
    <sheet name="Janáčkova 310" sheetId="1" r:id="rId1"/>
    <sheet name="Fibichova 469" sheetId="2" r:id="rId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<sst xmlns="http://schemas.openxmlformats.org/spreadsheetml/2006/main" count="772" uniqueCount="163">
  <si>
    <t>Budova Janáčkova 310, Frýdek-Místek</t>
  </si>
  <si>
    <t>Přízemí</t>
  </si>
  <si>
    <t>Hlavní vstup, chodba</t>
  </si>
  <si>
    <t>zátěžový koberec</t>
  </si>
  <si>
    <t>keramický obklad</t>
  </si>
  <si>
    <t>m2</t>
  </si>
  <si>
    <t>podlaha</t>
  </si>
  <si>
    <t>stěny</t>
  </si>
  <si>
    <t>místnost</t>
  </si>
  <si>
    <t>Chodba</t>
  </si>
  <si>
    <t>keramická dlažba</t>
  </si>
  <si>
    <t>Keramická dílna</t>
  </si>
  <si>
    <t>Obchůdek</t>
  </si>
  <si>
    <t>PVC</t>
  </si>
  <si>
    <t xml:space="preserve">umyvadlo </t>
  </si>
  <si>
    <t>Šatna uživatelé-muži</t>
  </si>
  <si>
    <t>Umývárna,prádelna</t>
  </si>
  <si>
    <t>Předsíň hyg.přísluš.</t>
  </si>
  <si>
    <t>WC uživatelé</t>
  </si>
  <si>
    <t>Umývárna</t>
  </si>
  <si>
    <t>Přípravna jídla</t>
  </si>
  <si>
    <t>Jídelna</t>
  </si>
  <si>
    <t>dřevěný obklad</t>
  </si>
  <si>
    <t>stoly,židle</t>
  </si>
  <si>
    <t>Šatna uživatelé-ženy</t>
  </si>
  <si>
    <t>šatní skříně</t>
  </si>
  <si>
    <t>116g</t>
  </si>
  <si>
    <t>Umývárna se sprchou</t>
  </si>
  <si>
    <t>116e</t>
  </si>
  <si>
    <t>Úklidová komora</t>
  </si>
  <si>
    <t>výlevka</t>
  </si>
  <si>
    <t>116d</t>
  </si>
  <si>
    <t xml:space="preserve">umyvadlo,WC </t>
  </si>
  <si>
    <t>116b</t>
  </si>
  <si>
    <t>štuková omítka</t>
  </si>
  <si>
    <t>116a</t>
  </si>
  <si>
    <t>Šatna zaměstnanci</t>
  </si>
  <si>
    <t>116c</t>
  </si>
  <si>
    <t>WC zaměstnanci</t>
  </si>
  <si>
    <t>Výtah</t>
  </si>
  <si>
    <t>epoxidový nátěr</t>
  </si>
  <si>
    <t>Schodiště z 1.NP do 2.NP</t>
  </si>
  <si>
    <t>zábradlí-kov</t>
  </si>
  <si>
    <t>1.N.P.</t>
  </si>
  <si>
    <t>2.N.P.</t>
  </si>
  <si>
    <t>Schodiště z 2.NP do 3.NP</t>
  </si>
  <si>
    <t>vestavěné skříně</t>
  </si>
  <si>
    <t>Relaxační místnost</t>
  </si>
  <si>
    <t>koberec</t>
  </si>
  <si>
    <t>Dílna svící</t>
  </si>
  <si>
    <t>Tkalcovská dílna</t>
  </si>
  <si>
    <t>Stolařská dílna</t>
  </si>
  <si>
    <t>Počítačová místnost</t>
  </si>
  <si>
    <t>Místnost zaměstnanci</t>
  </si>
  <si>
    <t>WC</t>
  </si>
  <si>
    <t>umyvadlo</t>
  </si>
  <si>
    <t>Sklad</t>
  </si>
  <si>
    <t>3.N.P.</t>
  </si>
  <si>
    <t>Schodišťový prostor</t>
  </si>
  <si>
    <t>Dílna ručních prací</t>
  </si>
  <si>
    <t>Kreativní dílna</t>
  </si>
  <si>
    <t>Společenská místnost</t>
  </si>
  <si>
    <t>Košíkářská dílna</t>
  </si>
  <si>
    <t>vana na proutí</t>
  </si>
  <si>
    <t>dveře</t>
  </si>
  <si>
    <t>okna</t>
  </si>
  <si>
    <t>střešní okna</t>
  </si>
  <si>
    <t>pevné prvky</t>
  </si>
  <si>
    <t>kuchyňská  linka</t>
  </si>
  <si>
    <t>CELKEM</t>
  </si>
  <si>
    <t>WC ks</t>
  </si>
  <si>
    <t>umyv.ks</t>
  </si>
  <si>
    <t>dřez ks</t>
  </si>
  <si>
    <t>sprchovací kout</t>
  </si>
  <si>
    <t>sprcha</t>
  </si>
  <si>
    <t>č.m.</t>
  </si>
  <si>
    <t>N.P.</t>
  </si>
  <si>
    <t>Jednolůžkový pokoj</t>
  </si>
  <si>
    <t>laminátová podlaha</t>
  </si>
  <si>
    <t>sádrokarton</t>
  </si>
  <si>
    <t>Koupela+WC</t>
  </si>
  <si>
    <t>Schodiště</t>
  </si>
  <si>
    <t>Dvoulůžkový pokoj</t>
  </si>
  <si>
    <t>Společenská hala+kuchyň</t>
  </si>
  <si>
    <t>kuchyňská linka</t>
  </si>
  <si>
    <t>vana</t>
  </si>
  <si>
    <t>Pracovna zaměstnanců</t>
  </si>
  <si>
    <t>Budova Fibichova 469, Frýdek-Místek</t>
  </si>
  <si>
    <t>Ergoterapie</t>
  </si>
  <si>
    <t>schod.plošina</t>
  </si>
  <si>
    <t>Šatna uživatelé</t>
  </si>
  <si>
    <t>Předsíň hygien.přísluš.</t>
  </si>
  <si>
    <t>Komora</t>
  </si>
  <si>
    <t>WC uživatelé-bezbariérové</t>
  </si>
  <si>
    <t>WC+umyvadlo</t>
  </si>
  <si>
    <t>WC+pisoáry</t>
  </si>
  <si>
    <t>Masážní místnost</t>
  </si>
  <si>
    <t>Kancelář ergoterapie</t>
  </si>
  <si>
    <t>Chodba malá</t>
  </si>
  <si>
    <t>Tělocvična</t>
  </si>
  <si>
    <t>Koupelna ergoterapie</t>
  </si>
  <si>
    <t xml:space="preserve">umyv.,WC,sprcha </t>
  </si>
  <si>
    <t>Kuchyňka</t>
  </si>
  <si>
    <t>Sociální zařízení</t>
  </si>
  <si>
    <t>Kancelář</t>
  </si>
  <si>
    <t>Správa</t>
  </si>
  <si>
    <t>Způsob úklidu, rozsah úklidu pro objekt:</t>
  </si>
  <si>
    <t>V rámci komplexního udržovacího úklidu vnitřních prostor je poskytovatel povinen:</t>
  </si>
  <si>
    <t>a) každý pracovní den</t>
  </si>
  <si>
    <t>vynesení obsahu všech odpadkových košů v budově při dodržování zásad třídění odpadu</t>
  </si>
  <si>
    <t>úklid WC a souvisejících sociálních a hygienických zařízení jako čištění a dezinfekce podlah, otření vodovodních baterií a znečištěných obkladů, mytí a dezinfekce umyvadel</t>
  </si>
  <si>
    <t>*</t>
  </si>
  <si>
    <t>klosetů, pisoárů, sprch, klik dveří, zásobníků na toaletní papír, zásobníků mýdla, madel, zrcadel čistícími a dezifekčními prostředky</t>
  </si>
  <si>
    <t>úklid přípravny jídla, kuchyňky pro zaměstnance a jídelny pro uživatele - čištění a dezinfekce podlah, ošetření vodovodních baterií a znečištěných obkladů, mytí</t>
  </si>
  <si>
    <t>a dezinfekce dřezů čistícími a dezifekčními prostředky</t>
  </si>
  <si>
    <t>úklid osobního výtahu, setření podlahy výtahových kabin</t>
  </si>
  <si>
    <t>b) jednou za týden</t>
  </si>
  <si>
    <t>úklid osobního výtahu, čištění a dezinfekce vnitřních stěn, ovládacího panelu a dveří kabiny výtahu, odstranění nečistot ze zemních vodících lišt ve dvou podlažích</t>
  </si>
  <si>
    <t>setření prachu z pracovních stolů a židlí v dílnách uživatelů, setření prachů z vnitřních parapetů, setření prachu z veškerého vybavení interiéru do výšky 1,7m</t>
  </si>
  <si>
    <t>mytí vnitřních prosklených dveří a zrcadel</t>
  </si>
  <si>
    <t>dezinfekce klik vstupních dveří, dveří vnitřních a madel vhodnými čistícími a dezinfekčními prostředky</t>
  </si>
  <si>
    <t>c) jednou za měsíc</t>
  </si>
  <si>
    <t>setření prachu z radiátorů</t>
  </si>
  <si>
    <t>celoplošné čištění a dezinfekce přípravny jídla a kuchyňky pro zaměstnance</t>
  </si>
  <si>
    <t>vysávání čalouněného nábytku</t>
  </si>
  <si>
    <t>čištění dveří, včetně dezinfekce klik vhodnými čistícími a dezinfekčními prostředky</t>
  </si>
  <si>
    <t>čištění radiátorových těles topení, odstranění pavučin v místnostech</t>
  </si>
  <si>
    <t>čištění a dezinfekce nástěnných vypínačů, elektronických čidel, klimatizačních jednotek a dalších zařízení umístěných na stěnách a stropech nad 1,7m</t>
  </si>
  <si>
    <t>d) jednou za 6 měsíců</t>
  </si>
  <si>
    <t>mytí všech prosklených ploch a oken včetně rámů a parapetů z vnější a vnitřní strany</t>
  </si>
  <si>
    <t>e) jednou za 12 měsíců</t>
  </si>
  <si>
    <t>Mimořádné úklidy:</t>
  </si>
  <si>
    <t>úklid po malování a stavebních úpravách, úklid skladů a technického zázemí</t>
  </si>
  <si>
    <t>Časový harmonogram úklidu:</t>
  </si>
  <si>
    <t>masážní stůl</t>
  </si>
  <si>
    <t>umyvadlo, sprcha</t>
  </si>
  <si>
    <t>nátěr</t>
  </si>
  <si>
    <t>Pracovna</t>
  </si>
  <si>
    <t>Oddělení DP</t>
  </si>
  <si>
    <t>Multismyslová místnost</t>
  </si>
  <si>
    <t>v závislosti na povrchu podlah buď vytření, nebo vysátí  všech podlah včetně chodeb a schodišť budovy.</t>
  </si>
  <si>
    <t>doplňování sáčků do odpadkových košů a pytlů na odpadky, toaletního papíru, tekutého mýdla do zásobníků v sociálních zařízeních a kuchyňkách</t>
  </si>
  <si>
    <t>Přípravna jídla+jídelna</t>
  </si>
  <si>
    <t>Tělocvična malá</t>
  </si>
  <si>
    <t>Koupelna+WC zaměstnanci</t>
  </si>
  <si>
    <t>Předsíňka+chodba</t>
  </si>
  <si>
    <t>Koupena uživatelé</t>
  </si>
  <si>
    <t>Denní místnost</t>
  </si>
  <si>
    <t>PVC + koberec</t>
  </si>
  <si>
    <t>Výtvarná místnost</t>
  </si>
  <si>
    <t>Umývárna uživatelé</t>
  </si>
  <si>
    <t>Kancelář zaměstnanců</t>
  </si>
  <si>
    <t>Oddělení ZP</t>
  </si>
  <si>
    <t>Oddělení ChB</t>
  </si>
  <si>
    <t>Odděl. ChB</t>
  </si>
  <si>
    <t>Odpočet plochy uklízené uživateli</t>
  </si>
  <si>
    <t>zrcadlo</t>
  </si>
  <si>
    <t>setření prachu z veškerého vybavení interiéru společných prostor pro zaměstnance a uživatele do výšky 1,7m</t>
  </si>
  <si>
    <t>celoplošné čištění a dezinfekce přípravny jídla a kuchyňky pro zaměstnance a uživatelé</t>
  </si>
  <si>
    <t>úklid prostor 3.N.P - od 07:30 - 13:30 hod.</t>
  </si>
  <si>
    <t>úklid prostor  - od 13:00 -          hod.</t>
  </si>
  <si>
    <t>setření prachu z veškerého vybavení interiéru společných prostor pro zaměstnance a uživatelé do výšky 1,7m</t>
  </si>
  <si>
    <t>ostatní prostory      - od 14:00 -            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</si>
</sst>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4" fillId="2" borderId="0" xfId="0" applyFont="1" applyFill="1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left"/>
    </xf>
    <xf numFmtId="0" fontId="3" fillId="3" borderId="0" xfId="0" applyFont="1" applyFill="1"/>
    <xf numFmtId="2" fontId="6" fillId="3" borderId="0" xfId="0" applyNumberFormat="1" applyFont="1" applyFill="1"/>
    <xf numFmtId="0" fontId="6" fillId="3" borderId="0" xfId="0" applyFont="1" applyFill="1"/>
    <xf numFmtId="0" fontId="8" fillId="3" borderId="0" xfId="0" applyFont="1" applyFill="1"/>
    <xf numFmtId="0" fontId="3" fillId="4" borderId="0" xfId="0" applyFont="1" applyFill="1"/>
    <xf numFmtId="2" fontId="6" fillId="4" borderId="0" xfId="0" applyNumberFormat="1" applyFont="1" applyFill="1"/>
    <xf numFmtId="0" fontId="2" fillId="4" borderId="0" xfId="0" applyFont="1" applyFill="1"/>
    <xf numFmtId="0" fontId="5" fillId="5" borderId="0" xfId="0" applyFont="1" applyFill="1"/>
    <xf numFmtId="0" fontId="6" fillId="5" borderId="0" xfId="0" applyFont="1" applyFill="1"/>
    <xf numFmtId="2" fontId="6" fillId="5" borderId="0" xfId="0" applyNumberFormat="1" applyFont="1" applyFill="1"/>
    <xf numFmtId="0" fontId="2" fillId="0" borderId="0" xfId="0" applyFont="1" applyAlignment="1">
      <alignment horizontal="right" vertical="center"/>
    </xf>
    <xf numFmtId="2" fontId="10" fillId="3" borderId="0" xfId="0" applyNumberFormat="1" applyFont="1" applyFill="1"/>
    <xf numFmtId="0" fontId="10" fillId="3" borderId="0" xfId="0" applyNumberFormat="1" applyFont="1" applyFill="1"/>
    <xf numFmtId="0" fontId="7" fillId="0" borderId="0" xfId="0" applyFont="1"/>
    <xf numFmtId="2" fontId="8" fillId="3" borderId="0" xfId="0" applyNumberFormat="1" applyFont="1" applyFill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8" fillId="5" borderId="0" xfId="0" applyNumberFormat="1" applyFont="1" applyFill="1"/>
    <xf numFmtId="0" fontId="8" fillId="5" borderId="0" xfId="0" applyNumberFormat="1" applyFont="1" applyFill="1"/>
    <xf numFmtId="0" fontId="6" fillId="0" borderId="0" xfId="0" applyFont="1"/>
    <xf numFmtId="0" fontId="11" fillId="0" borderId="0" xfId="0" applyFont="1" applyAlignment="1">
      <alignment horizontal="center"/>
    </xf>
    <xf numFmtId="0" fontId="0" fillId="4" borderId="0" xfId="0" applyFill="1"/>
    <xf numFmtId="2" fontId="2" fillId="4" borderId="0" xfId="0" applyNumberFormat="1" applyFont="1" applyFill="1"/>
    <xf numFmtId="0" fontId="6" fillId="4" borderId="0" xfId="0" applyFont="1" applyFill="1"/>
    <xf numFmtId="2" fontId="8" fillId="4" borderId="0" xfId="0" applyNumberFormat="1" applyFont="1" applyFill="1"/>
    <xf numFmtId="0" fontId="8" fillId="4" borderId="0" xfId="0" applyFont="1" applyFill="1"/>
    <xf numFmtId="0" fontId="2" fillId="0" borderId="0" xfId="0" applyFont="1" applyAlignment="1">
      <alignment horizontal="left"/>
    </xf>
    <xf numFmtId="0" fontId="8" fillId="3" borderId="0" xfId="0" applyNumberFormat="1" applyFont="1" applyFill="1"/>
    <xf numFmtId="4" fontId="2" fillId="0" borderId="0" xfId="0" applyNumberFormat="1" applyFont="1"/>
    <xf numFmtId="0" fontId="5" fillId="4" borderId="0" xfId="0" applyFont="1" applyFill="1"/>
    <xf numFmtId="0" fontId="8" fillId="4" borderId="0" xfId="0" applyNumberFormat="1" applyFont="1" applyFill="1"/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center" textRotation="255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 textRotation="255"/>
    </xf>
    <xf numFmtId="2" fontId="2" fillId="0" borderId="0" xfId="0" applyNumberFormat="1" applyFont="1" applyAlignment="1">
      <alignment horizontal="center" vertical="center"/>
    </xf>
    <xf numFmtId="2" fontId="12" fillId="4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2"/>
  <sheetViews>
    <sheetView tabSelected="1" workbookViewId="0" topLeftCell="A1">
      <selection activeCell="I10" sqref="I10"/>
    </sheetView>
  </sheetViews>
  <sheetFormatPr defaultColWidth="9.140625" defaultRowHeight="15"/>
  <cols>
    <col min="1" max="1" width="7.00390625" style="0" customWidth="1"/>
    <col min="2" max="2" width="5.140625" style="0" customWidth="1"/>
    <col min="4" max="4" width="10.140625" style="0" customWidth="1"/>
    <col min="5" max="5" width="6.28125" style="0" customWidth="1"/>
    <col min="7" max="7" width="6.28125" style="0" customWidth="1"/>
    <col min="8" max="8" width="5.7109375" style="0" customWidth="1"/>
    <col min="10" max="10" width="6.00390625" style="0" customWidth="1"/>
    <col min="11" max="11" width="13.7109375" style="0" customWidth="1"/>
    <col min="12" max="12" width="5.421875" style="0" customWidth="1"/>
    <col min="13" max="13" width="6.8515625" style="0" customWidth="1"/>
    <col min="14" max="16" width="6.140625" style="0" customWidth="1"/>
    <col min="17" max="17" width="4.8515625" style="0" customWidth="1"/>
    <col min="18" max="18" width="4.7109375" style="0" customWidth="1"/>
    <col min="19" max="19" width="9.140625" style="0" customWidth="1"/>
  </cols>
  <sheetData>
    <row r="2" spans="1:5" ht="15">
      <c r="A2" s="7" t="s">
        <v>0</v>
      </c>
      <c r="B2" s="7"/>
      <c r="C2" s="7"/>
      <c r="D2" s="7"/>
      <c r="E2" s="7"/>
    </row>
    <row r="4" spans="1:19" ht="15">
      <c r="A4" s="4" t="s">
        <v>76</v>
      </c>
      <c r="B4" s="4" t="s">
        <v>75</v>
      </c>
      <c r="C4" s="4" t="s">
        <v>8</v>
      </c>
      <c r="D4" s="4"/>
      <c r="E4" s="4" t="s">
        <v>5</v>
      </c>
      <c r="F4" s="4" t="s">
        <v>6</v>
      </c>
      <c r="G4" s="4"/>
      <c r="H4" s="4" t="s">
        <v>5</v>
      </c>
      <c r="I4" s="4" t="s">
        <v>7</v>
      </c>
      <c r="J4" s="4"/>
      <c r="K4" s="4" t="s">
        <v>67</v>
      </c>
      <c r="L4" s="4" t="s">
        <v>70</v>
      </c>
      <c r="M4" s="4" t="s">
        <v>71</v>
      </c>
      <c r="N4" s="4" t="s">
        <v>72</v>
      </c>
      <c r="O4" s="4" t="s">
        <v>74</v>
      </c>
      <c r="P4" s="4" t="s">
        <v>30</v>
      </c>
      <c r="Q4" s="4" t="s">
        <v>64</v>
      </c>
      <c r="R4" s="4" t="s">
        <v>65</v>
      </c>
      <c r="S4" s="4" t="s">
        <v>66</v>
      </c>
    </row>
    <row r="5" spans="1:20" ht="15">
      <c r="A5" s="1" t="s">
        <v>1</v>
      </c>
      <c r="B5" s="1">
        <v>101</v>
      </c>
      <c r="C5" s="42" t="s">
        <v>2</v>
      </c>
      <c r="D5" s="42"/>
      <c r="E5" s="1">
        <v>12.35</v>
      </c>
      <c r="F5" s="42" t="s">
        <v>3</v>
      </c>
      <c r="G5" s="42"/>
      <c r="H5" s="6">
        <v>0</v>
      </c>
      <c r="I5" s="1" t="s">
        <v>34</v>
      </c>
      <c r="J5" s="1"/>
      <c r="K5" s="1"/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1</v>
      </c>
      <c r="R5" s="1">
        <v>0</v>
      </c>
      <c r="S5" s="1">
        <v>0</v>
      </c>
      <c r="T5" s="1"/>
    </row>
    <row r="6" spans="1:20" ht="15">
      <c r="A6" s="1" t="s">
        <v>43</v>
      </c>
      <c r="B6" s="1">
        <v>102</v>
      </c>
      <c r="C6" s="42" t="s">
        <v>9</v>
      </c>
      <c r="D6" s="42"/>
      <c r="E6" s="6">
        <v>50.6</v>
      </c>
      <c r="F6" s="42" t="s">
        <v>10</v>
      </c>
      <c r="G6" s="42"/>
      <c r="H6" s="6">
        <v>3.8</v>
      </c>
      <c r="I6" s="1" t="s">
        <v>4</v>
      </c>
      <c r="J6" s="1"/>
      <c r="K6" s="1" t="s">
        <v>14</v>
      </c>
      <c r="L6" s="1">
        <v>0</v>
      </c>
      <c r="M6" s="1">
        <v>2</v>
      </c>
      <c r="N6" s="1">
        <v>0</v>
      </c>
      <c r="O6" s="1">
        <v>0</v>
      </c>
      <c r="P6" s="1">
        <v>0</v>
      </c>
      <c r="Q6" s="1">
        <v>2</v>
      </c>
      <c r="R6" s="1">
        <v>1</v>
      </c>
      <c r="S6" s="1">
        <v>0</v>
      </c>
      <c r="T6" s="1"/>
    </row>
    <row r="7" spans="1:20" ht="15">
      <c r="A7" s="1"/>
      <c r="B7" s="1">
        <v>103</v>
      </c>
      <c r="C7" s="42" t="s">
        <v>11</v>
      </c>
      <c r="D7" s="42"/>
      <c r="E7" s="1">
        <v>67.23</v>
      </c>
      <c r="F7" s="42" t="s">
        <v>10</v>
      </c>
      <c r="G7" s="42"/>
      <c r="H7" s="6">
        <v>56</v>
      </c>
      <c r="I7" s="1" t="s">
        <v>4</v>
      </c>
      <c r="J7" s="1"/>
      <c r="K7" s="1"/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1</v>
      </c>
      <c r="R7" s="1">
        <v>6</v>
      </c>
      <c r="S7" s="1">
        <v>0</v>
      </c>
      <c r="T7" s="1"/>
    </row>
    <row r="8" spans="1:20" ht="15">
      <c r="A8" s="1"/>
      <c r="B8" s="1">
        <v>104</v>
      </c>
      <c r="C8" s="42" t="s">
        <v>12</v>
      </c>
      <c r="D8" s="42"/>
      <c r="E8" s="1">
        <v>9.68</v>
      </c>
      <c r="F8" s="42" t="s">
        <v>13</v>
      </c>
      <c r="G8" s="42"/>
      <c r="H8" s="6">
        <v>0</v>
      </c>
      <c r="I8" s="1" t="s">
        <v>34</v>
      </c>
      <c r="J8" s="1"/>
      <c r="K8" s="1"/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1</v>
      </c>
      <c r="R8" s="1">
        <v>1</v>
      </c>
      <c r="S8" s="1">
        <v>0</v>
      </c>
      <c r="T8" s="1"/>
    </row>
    <row r="9" spans="1:20" ht="15">
      <c r="A9" s="1"/>
      <c r="B9" s="1">
        <v>105</v>
      </c>
      <c r="C9" s="42" t="s">
        <v>15</v>
      </c>
      <c r="D9" s="42"/>
      <c r="E9" s="1">
        <v>16.43</v>
      </c>
      <c r="F9" s="42" t="s">
        <v>13</v>
      </c>
      <c r="G9" s="42"/>
      <c r="H9" s="6">
        <v>0</v>
      </c>
      <c r="I9" s="1" t="s">
        <v>34</v>
      </c>
      <c r="J9" s="1"/>
      <c r="K9" s="1" t="s">
        <v>25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1</v>
      </c>
      <c r="R9" s="1">
        <v>1</v>
      </c>
      <c r="S9" s="1">
        <v>0</v>
      </c>
      <c r="T9" s="1"/>
    </row>
    <row r="10" spans="1:20" ht="15">
      <c r="A10" s="1"/>
      <c r="B10" s="1">
        <v>107</v>
      </c>
      <c r="C10" s="42" t="s">
        <v>16</v>
      </c>
      <c r="D10" s="42"/>
      <c r="E10" s="6">
        <v>4.6</v>
      </c>
      <c r="F10" s="42" t="s">
        <v>10</v>
      </c>
      <c r="G10" s="42"/>
      <c r="H10" s="6">
        <v>15</v>
      </c>
      <c r="I10" s="1" t="s">
        <v>4</v>
      </c>
      <c r="J10" s="1"/>
      <c r="K10" s="1" t="s">
        <v>55</v>
      </c>
      <c r="L10" s="1">
        <v>0</v>
      </c>
      <c r="M10" s="1">
        <v>1</v>
      </c>
      <c r="N10" s="1">
        <v>0</v>
      </c>
      <c r="O10" s="1">
        <v>1</v>
      </c>
      <c r="P10" s="1">
        <v>0</v>
      </c>
      <c r="Q10" s="1">
        <v>1</v>
      </c>
      <c r="R10" s="1">
        <v>1</v>
      </c>
      <c r="S10" s="1">
        <v>0</v>
      </c>
      <c r="T10" s="1"/>
    </row>
    <row r="11" spans="1:20" ht="15">
      <c r="A11" s="1"/>
      <c r="B11" s="1">
        <v>109</v>
      </c>
      <c r="C11" s="42" t="s">
        <v>17</v>
      </c>
      <c r="D11" s="42"/>
      <c r="E11" s="6">
        <v>3.25</v>
      </c>
      <c r="F11" s="42" t="s">
        <v>10</v>
      </c>
      <c r="G11" s="42"/>
      <c r="H11" s="6">
        <v>23.8</v>
      </c>
      <c r="I11" s="1" t="s">
        <v>4</v>
      </c>
      <c r="J11" s="1"/>
      <c r="K11" s="1"/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1</v>
      </c>
      <c r="R11" s="1">
        <v>1</v>
      </c>
      <c r="S11" s="1">
        <v>0</v>
      </c>
      <c r="T11" s="1"/>
    </row>
    <row r="12" spans="1:20" ht="15">
      <c r="A12" s="1"/>
      <c r="B12" s="1">
        <v>110</v>
      </c>
      <c r="C12" s="42" t="s">
        <v>18</v>
      </c>
      <c r="D12" s="42"/>
      <c r="E12" s="6">
        <v>1.18</v>
      </c>
      <c r="F12" s="42" t="s">
        <v>10</v>
      </c>
      <c r="G12" s="42"/>
      <c r="H12" s="6">
        <v>6.8</v>
      </c>
      <c r="I12" s="1" t="s">
        <v>4</v>
      </c>
      <c r="J12" s="1"/>
      <c r="K12" s="1" t="s">
        <v>54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1</v>
      </c>
      <c r="R12" s="1">
        <v>1</v>
      </c>
      <c r="S12" s="1">
        <v>0</v>
      </c>
      <c r="T12" s="1"/>
    </row>
    <row r="13" spans="1:20" ht="15">
      <c r="A13" s="1"/>
      <c r="B13" s="1">
        <v>111</v>
      </c>
      <c r="C13" s="42" t="s">
        <v>18</v>
      </c>
      <c r="D13" s="42"/>
      <c r="E13" s="6">
        <v>1.17</v>
      </c>
      <c r="F13" s="42" t="s">
        <v>10</v>
      </c>
      <c r="G13" s="42"/>
      <c r="H13" s="6">
        <v>6.8</v>
      </c>
      <c r="I13" s="1" t="s">
        <v>4</v>
      </c>
      <c r="J13" s="1"/>
      <c r="K13" s="1" t="s">
        <v>54</v>
      </c>
      <c r="L13" s="1">
        <v>1</v>
      </c>
      <c r="M13" s="1">
        <v>0</v>
      </c>
      <c r="N13" s="1">
        <v>0</v>
      </c>
      <c r="O13" s="1">
        <v>0</v>
      </c>
      <c r="P13" s="1">
        <v>0</v>
      </c>
      <c r="Q13" s="1">
        <v>1</v>
      </c>
      <c r="R13" s="1">
        <v>1</v>
      </c>
      <c r="S13" s="1">
        <v>0</v>
      </c>
      <c r="T13" s="1"/>
    </row>
    <row r="14" spans="1:20" ht="15">
      <c r="A14" s="1"/>
      <c r="B14" s="1">
        <v>112</v>
      </c>
      <c r="C14" s="42" t="s">
        <v>19</v>
      </c>
      <c r="D14" s="42"/>
      <c r="E14" s="6">
        <v>4.29</v>
      </c>
      <c r="F14" s="42" t="s">
        <v>10</v>
      </c>
      <c r="G14" s="42"/>
      <c r="H14" s="52"/>
      <c r="I14" s="1" t="s">
        <v>4</v>
      </c>
      <c r="J14" s="1"/>
      <c r="K14" s="1" t="s">
        <v>14</v>
      </c>
      <c r="L14" s="1">
        <v>0</v>
      </c>
      <c r="M14" s="1">
        <v>2</v>
      </c>
      <c r="N14" s="1">
        <v>0</v>
      </c>
      <c r="O14" s="1">
        <v>0</v>
      </c>
      <c r="P14" s="1">
        <v>0</v>
      </c>
      <c r="Q14" s="1">
        <v>0</v>
      </c>
      <c r="R14" s="1">
        <v>1</v>
      </c>
      <c r="S14" s="1">
        <v>0</v>
      </c>
      <c r="T14" s="1"/>
    </row>
    <row r="15" spans="1:20" ht="15">
      <c r="A15" s="1"/>
      <c r="B15" s="1">
        <v>113</v>
      </c>
      <c r="C15" s="42" t="s">
        <v>20</v>
      </c>
      <c r="D15" s="42"/>
      <c r="E15" s="6">
        <v>9.62</v>
      </c>
      <c r="F15" s="42" t="s">
        <v>10</v>
      </c>
      <c r="G15" s="42"/>
      <c r="H15" s="6">
        <v>16</v>
      </c>
      <c r="I15" s="1" t="s">
        <v>4</v>
      </c>
      <c r="J15" s="1"/>
      <c r="K15" s="1" t="s">
        <v>68</v>
      </c>
      <c r="L15" s="1">
        <v>0</v>
      </c>
      <c r="M15" s="1">
        <v>0</v>
      </c>
      <c r="N15" s="1">
        <v>1</v>
      </c>
      <c r="O15" s="1">
        <v>0</v>
      </c>
      <c r="P15" s="1">
        <v>0</v>
      </c>
      <c r="Q15" s="1">
        <v>1</v>
      </c>
      <c r="R15" s="1">
        <v>1</v>
      </c>
      <c r="S15" s="1">
        <v>0</v>
      </c>
      <c r="T15" s="1"/>
    </row>
    <row r="16" spans="1:20" ht="15">
      <c r="A16" s="1"/>
      <c r="B16" s="1">
        <v>114</v>
      </c>
      <c r="C16" s="42" t="s">
        <v>21</v>
      </c>
      <c r="D16" s="42"/>
      <c r="E16" s="6">
        <v>17.9</v>
      </c>
      <c r="F16" s="42" t="s">
        <v>13</v>
      </c>
      <c r="G16" s="42"/>
      <c r="H16" s="6">
        <v>14.6</v>
      </c>
      <c r="I16" s="1" t="s">
        <v>22</v>
      </c>
      <c r="J16" s="1"/>
      <c r="K16" s="1" t="s">
        <v>23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1</v>
      </c>
      <c r="R16" s="1">
        <v>3</v>
      </c>
      <c r="S16" s="1">
        <v>0</v>
      </c>
      <c r="T16" s="1"/>
    </row>
    <row r="17" spans="1:20" ht="15">
      <c r="A17" s="1"/>
      <c r="B17" s="1">
        <v>115</v>
      </c>
      <c r="C17" s="42" t="s">
        <v>24</v>
      </c>
      <c r="D17" s="42"/>
      <c r="E17" s="6">
        <v>17.9</v>
      </c>
      <c r="F17" s="42" t="s">
        <v>13</v>
      </c>
      <c r="G17" s="42"/>
      <c r="H17" s="6">
        <v>0</v>
      </c>
      <c r="I17" s="1" t="s">
        <v>34</v>
      </c>
      <c r="J17" s="1"/>
      <c r="K17" s="1" t="s">
        <v>25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2</v>
      </c>
      <c r="R17" s="1">
        <v>1</v>
      </c>
      <c r="S17" s="1">
        <v>0</v>
      </c>
      <c r="T17" s="1"/>
    </row>
    <row r="18" spans="1:20" ht="15">
      <c r="A18" s="1"/>
      <c r="B18" s="5" t="s">
        <v>26</v>
      </c>
      <c r="C18" s="42" t="s">
        <v>27</v>
      </c>
      <c r="D18" s="42"/>
      <c r="E18" s="6">
        <v>5</v>
      </c>
      <c r="F18" s="42" t="s">
        <v>10</v>
      </c>
      <c r="G18" s="42"/>
      <c r="H18" s="1">
        <v>7.7</v>
      </c>
      <c r="I18" s="1" t="s">
        <v>4</v>
      </c>
      <c r="J18" s="1"/>
      <c r="K18" s="1" t="s">
        <v>14</v>
      </c>
      <c r="L18" s="1">
        <v>0</v>
      </c>
      <c r="M18" s="1">
        <v>2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1"/>
    </row>
    <row r="19" spans="1:20" ht="15">
      <c r="A19" s="1"/>
      <c r="B19" s="5" t="s">
        <v>28</v>
      </c>
      <c r="C19" s="1" t="s">
        <v>29</v>
      </c>
      <c r="D19" s="1"/>
      <c r="E19" s="6">
        <v>1.44</v>
      </c>
      <c r="F19" s="42" t="s">
        <v>10</v>
      </c>
      <c r="G19" s="42"/>
      <c r="H19" s="1">
        <v>9.6</v>
      </c>
      <c r="I19" s="1" t="s">
        <v>4</v>
      </c>
      <c r="J19" s="1"/>
      <c r="K19" s="1" t="s">
        <v>30</v>
      </c>
      <c r="L19" s="1">
        <v>0</v>
      </c>
      <c r="M19" s="1">
        <v>0</v>
      </c>
      <c r="N19" s="1">
        <v>0</v>
      </c>
      <c r="O19" s="1">
        <v>0</v>
      </c>
      <c r="P19" s="1">
        <v>1</v>
      </c>
      <c r="Q19" s="1">
        <v>1</v>
      </c>
      <c r="R19" s="1">
        <v>0</v>
      </c>
      <c r="S19" s="1">
        <v>0</v>
      </c>
      <c r="T19" s="1"/>
    </row>
    <row r="20" spans="1:20" ht="15">
      <c r="A20" s="1"/>
      <c r="B20" s="5" t="s">
        <v>31</v>
      </c>
      <c r="C20" s="42" t="s">
        <v>18</v>
      </c>
      <c r="D20" s="42"/>
      <c r="E20" s="6">
        <v>3.04</v>
      </c>
      <c r="F20" s="42" t="s">
        <v>10</v>
      </c>
      <c r="G20" s="42"/>
      <c r="H20" s="1">
        <v>11.4</v>
      </c>
      <c r="I20" s="42" t="s">
        <v>4</v>
      </c>
      <c r="J20" s="42"/>
      <c r="K20" s="1" t="s">
        <v>32</v>
      </c>
      <c r="L20" s="5">
        <v>1</v>
      </c>
      <c r="M20" s="1">
        <v>1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/>
    </row>
    <row r="21" spans="1:20" ht="15">
      <c r="A21" s="1"/>
      <c r="B21" s="5" t="s">
        <v>33</v>
      </c>
      <c r="C21" s="42" t="s">
        <v>9</v>
      </c>
      <c r="D21" s="42"/>
      <c r="E21" s="6">
        <v>3.1</v>
      </c>
      <c r="F21" s="42" t="s">
        <v>10</v>
      </c>
      <c r="G21" s="42"/>
      <c r="H21" s="6">
        <v>11</v>
      </c>
      <c r="I21" s="42" t="s">
        <v>4</v>
      </c>
      <c r="J21" s="42"/>
      <c r="K21" s="1"/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1</v>
      </c>
      <c r="R21" s="1">
        <v>0</v>
      </c>
      <c r="S21" s="1">
        <v>0</v>
      </c>
      <c r="T21" s="1"/>
    </row>
    <row r="22" spans="1:20" ht="15">
      <c r="A22" s="1"/>
      <c r="B22" s="5" t="s">
        <v>35</v>
      </c>
      <c r="C22" s="1" t="s">
        <v>36</v>
      </c>
      <c r="D22" s="1"/>
      <c r="E22" s="6">
        <v>8.28</v>
      </c>
      <c r="F22" s="42" t="s">
        <v>13</v>
      </c>
      <c r="G22" s="42"/>
      <c r="H22" s="6">
        <v>0</v>
      </c>
      <c r="I22" s="1" t="s">
        <v>34</v>
      </c>
      <c r="J22" s="1"/>
      <c r="K22" s="1" t="s">
        <v>73</v>
      </c>
      <c r="L22" s="1">
        <v>0</v>
      </c>
      <c r="M22" s="1">
        <v>0</v>
      </c>
      <c r="N22" s="1">
        <v>0</v>
      </c>
      <c r="O22" s="1">
        <v>1</v>
      </c>
      <c r="P22" s="1">
        <v>0</v>
      </c>
      <c r="Q22" s="1">
        <v>2</v>
      </c>
      <c r="R22" s="1">
        <v>1</v>
      </c>
      <c r="S22" s="1">
        <v>0</v>
      </c>
      <c r="T22" s="1"/>
    </row>
    <row r="23" spans="1:20" ht="15">
      <c r="A23" s="1"/>
      <c r="B23" s="5" t="s">
        <v>37</v>
      </c>
      <c r="C23" s="42" t="s">
        <v>38</v>
      </c>
      <c r="D23" s="42"/>
      <c r="E23" s="1">
        <v>2.74</v>
      </c>
      <c r="F23" s="42" t="s">
        <v>10</v>
      </c>
      <c r="G23" s="42"/>
      <c r="H23" s="1">
        <v>13.4</v>
      </c>
      <c r="I23" s="42" t="s">
        <v>4</v>
      </c>
      <c r="J23" s="42"/>
      <c r="K23" s="1" t="s">
        <v>32</v>
      </c>
      <c r="L23" s="5">
        <v>1</v>
      </c>
      <c r="M23" s="1">
        <v>1</v>
      </c>
      <c r="N23" s="1">
        <v>0</v>
      </c>
      <c r="O23" s="1">
        <v>0</v>
      </c>
      <c r="P23" s="1">
        <v>0</v>
      </c>
      <c r="Q23" s="1">
        <v>2</v>
      </c>
      <c r="R23" s="1">
        <v>0</v>
      </c>
      <c r="S23" s="1">
        <v>0</v>
      </c>
      <c r="T23" s="1"/>
    </row>
    <row r="24" spans="1:20" ht="15">
      <c r="A24" s="1"/>
      <c r="B24" s="1">
        <v>125</v>
      </c>
      <c r="C24" s="42" t="s">
        <v>39</v>
      </c>
      <c r="D24" s="42"/>
      <c r="E24" s="6">
        <v>3.6</v>
      </c>
      <c r="F24" s="42" t="s">
        <v>40</v>
      </c>
      <c r="G24" s="42"/>
      <c r="H24" s="1">
        <v>0</v>
      </c>
      <c r="I24" s="42" t="s">
        <v>40</v>
      </c>
      <c r="J24" s="42"/>
      <c r="K24" s="1" t="s">
        <v>64</v>
      </c>
      <c r="L24" s="1">
        <v>0</v>
      </c>
      <c r="M24" s="1">
        <v>1</v>
      </c>
      <c r="N24" s="1">
        <v>0</v>
      </c>
      <c r="O24" s="1">
        <v>0</v>
      </c>
      <c r="P24" s="1">
        <v>0</v>
      </c>
      <c r="Q24" s="1">
        <v>1</v>
      </c>
      <c r="R24" s="1">
        <v>0</v>
      </c>
      <c r="S24" s="1">
        <v>0</v>
      </c>
      <c r="T24" s="1"/>
    </row>
    <row r="25" spans="1:20" ht="15">
      <c r="A25" s="1"/>
      <c r="B25" s="1">
        <v>108</v>
      </c>
      <c r="C25" s="42" t="s">
        <v>41</v>
      </c>
      <c r="D25" s="42"/>
      <c r="E25" s="6">
        <v>17.93</v>
      </c>
      <c r="F25" s="42" t="s">
        <v>13</v>
      </c>
      <c r="G25" s="42"/>
      <c r="H25" s="6">
        <v>0</v>
      </c>
      <c r="I25" s="1" t="s">
        <v>34</v>
      </c>
      <c r="J25" s="1"/>
      <c r="K25" s="1" t="s">
        <v>42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/>
    </row>
    <row r="26" spans="1:19" ht="15">
      <c r="A26" s="9"/>
      <c r="B26" s="9"/>
      <c r="C26" s="9"/>
      <c r="D26" s="9"/>
      <c r="E26" s="10">
        <f>SUM(E5:E25)</f>
        <v>261.33</v>
      </c>
      <c r="F26" s="9"/>
      <c r="G26" s="9"/>
      <c r="H26" s="23">
        <f>SUM(H5:H25)</f>
        <v>195.89999999999998</v>
      </c>
      <c r="I26" s="9"/>
      <c r="J26" s="9"/>
      <c r="K26" s="9"/>
      <c r="L26" s="12">
        <f aca="true" t="shared" si="0" ref="L26:S26">SUM(L5:L25)</f>
        <v>4</v>
      </c>
      <c r="M26" s="12">
        <f t="shared" si="0"/>
        <v>10</v>
      </c>
      <c r="N26" s="12">
        <f t="shared" si="0"/>
        <v>1</v>
      </c>
      <c r="O26" s="12">
        <f t="shared" si="0"/>
        <v>2</v>
      </c>
      <c r="P26" s="12">
        <f t="shared" si="0"/>
        <v>1</v>
      </c>
      <c r="Q26" s="12">
        <f t="shared" si="0"/>
        <v>21</v>
      </c>
      <c r="R26" s="12">
        <f t="shared" si="0"/>
        <v>21</v>
      </c>
      <c r="S26" s="12">
        <f t="shared" si="0"/>
        <v>0</v>
      </c>
    </row>
    <row r="27" spans="1:19" ht="15">
      <c r="A27" s="4"/>
      <c r="B27" s="4"/>
      <c r="C27" s="4" t="s">
        <v>8</v>
      </c>
      <c r="D27" s="4"/>
      <c r="E27" s="4" t="s">
        <v>5</v>
      </c>
      <c r="F27" s="4" t="s">
        <v>6</v>
      </c>
      <c r="G27" s="4"/>
      <c r="H27" s="4" t="s">
        <v>5</v>
      </c>
      <c r="I27" s="4" t="s">
        <v>7</v>
      </c>
      <c r="J27" s="3"/>
      <c r="K27" s="4" t="s">
        <v>67</v>
      </c>
      <c r="L27" s="4" t="s">
        <v>70</v>
      </c>
      <c r="M27" s="4" t="s">
        <v>71</v>
      </c>
      <c r="N27" s="4" t="s">
        <v>72</v>
      </c>
      <c r="O27" s="4" t="s">
        <v>74</v>
      </c>
      <c r="P27" s="4" t="s">
        <v>30</v>
      </c>
      <c r="Q27" s="4" t="s">
        <v>64</v>
      </c>
      <c r="R27" s="4" t="s">
        <v>65</v>
      </c>
      <c r="S27" s="4" t="s">
        <v>66</v>
      </c>
    </row>
    <row r="28" spans="1:19" ht="15">
      <c r="A28" s="2" t="s">
        <v>44</v>
      </c>
      <c r="B28" s="1">
        <v>201</v>
      </c>
      <c r="C28" s="42" t="s">
        <v>45</v>
      </c>
      <c r="D28" s="42"/>
      <c r="E28" s="1">
        <v>17.44</v>
      </c>
      <c r="F28" s="42" t="s">
        <v>10</v>
      </c>
      <c r="G28" s="42"/>
      <c r="H28" s="6">
        <v>0</v>
      </c>
      <c r="I28" s="42" t="s">
        <v>34</v>
      </c>
      <c r="J28" s="42"/>
      <c r="K28" s="1" t="s">
        <v>42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1</v>
      </c>
      <c r="S28" s="1">
        <v>0</v>
      </c>
    </row>
    <row r="29" spans="1:19" ht="15">
      <c r="A29" s="2"/>
      <c r="B29" s="1">
        <v>202</v>
      </c>
      <c r="C29" s="42" t="s">
        <v>9</v>
      </c>
      <c r="D29" s="42"/>
      <c r="E29" s="1">
        <v>40.97</v>
      </c>
      <c r="F29" s="42" t="s">
        <v>10</v>
      </c>
      <c r="G29" s="42"/>
      <c r="H29" s="6">
        <v>0</v>
      </c>
      <c r="I29" s="42" t="s">
        <v>34</v>
      </c>
      <c r="J29" s="42"/>
      <c r="K29" s="1" t="s">
        <v>46</v>
      </c>
      <c r="L29" s="1">
        <v>0</v>
      </c>
      <c r="M29" s="1">
        <v>2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</row>
    <row r="30" spans="1:19" ht="15">
      <c r="A30" s="2"/>
      <c r="B30" s="1">
        <v>203</v>
      </c>
      <c r="C30" s="42" t="s">
        <v>47</v>
      </c>
      <c r="D30" s="42"/>
      <c r="E30" s="1">
        <v>39.68</v>
      </c>
      <c r="F30" s="42" t="s">
        <v>48</v>
      </c>
      <c r="G30" s="42"/>
      <c r="H30" s="6">
        <v>0</v>
      </c>
      <c r="I30" s="42" t="s">
        <v>34</v>
      </c>
      <c r="J30" s="42"/>
      <c r="K30" s="1"/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1</v>
      </c>
      <c r="R30" s="1">
        <v>3</v>
      </c>
      <c r="S30" s="1">
        <v>0</v>
      </c>
    </row>
    <row r="31" spans="1:19" ht="15">
      <c r="A31" s="2"/>
      <c r="B31" s="1">
        <v>204</v>
      </c>
      <c r="C31" s="42" t="s">
        <v>49</v>
      </c>
      <c r="D31" s="42"/>
      <c r="E31" s="1">
        <v>29.01</v>
      </c>
      <c r="F31" s="42" t="s">
        <v>13</v>
      </c>
      <c r="G31" s="42"/>
      <c r="H31" s="6">
        <v>0</v>
      </c>
      <c r="I31" s="42" t="s">
        <v>34</v>
      </c>
      <c r="J31" s="42"/>
      <c r="K31" s="1"/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1</v>
      </c>
      <c r="R31" s="1">
        <v>2</v>
      </c>
      <c r="S31" s="1">
        <v>0</v>
      </c>
    </row>
    <row r="32" spans="1:19" ht="15">
      <c r="A32" s="2"/>
      <c r="B32" s="1">
        <v>205</v>
      </c>
      <c r="C32" s="1" t="s">
        <v>50</v>
      </c>
      <c r="D32" s="1"/>
      <c r="E32" s="1">
        <v>45.42</v>
      </c>
      <c r="F32" s="42" t="s">
        <v>13</v>
      </c>
      <c r="G32" s="42"/>
      <c r="H32" s="6">
        <v>0</v>
      </c>
      <c r="I32" s="42" t="s">
        <v>34</v>
      </c>
      <c r="J32" s="42"/>
      <c r="K32" s="1"/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1</v>
      </c>
      <c r="R32" s="1">
        <v>3</v>
      </c>
      <c r="S32" s="1">
        <v>0</v>
      </c>
    </row>
    <row r="33" spans="1:19" ht="15">
      <c r="A33" s="9"/>
      <c r="B33" s="9"/>
      <c r="C33" s="9"/>
      <c r="D33" s="9"/>
      <c r="E33" s="10">
        <f>SUM(E28:E32)</f>
        <v>172.52</v>
      </c>
      <c r="F33" s="9"/>
      <c r="G33" s="9"/>
      <c r="H33" s="10">
        <f>SUM(H28:H32)</f>
        <v>0</v>
      </c>
      <c r="I33" s="9"/>
      <c r="J33" s="9"/>
      <c r="K33" s="9"/>
      <c r="L33" s="12">
        <f aca="true" t="shared" si="1" ref="L33:S33">SUM(L28:L32)</f>
        <v>0</v>
      </c>
      <c r="M33" s="12">
        <f t="shared" si="1"/>
        <v>2</v>
      </c>
      <c r="N33" s="12">
        <f t="shared" si="1"/>
        <v>0</v>
      </c>
      <c r="O33" s="12">
        <f t="shared" si="1"/>
        <v>0</v>
      </c>
      <c r="P33" s="12">
        <f t="shared" si="1"/>
        <v>0</v>
      </c>
      <c r="Q33" s="12">
        <f t="shared" si="1"/>
        <v>3</v>
      </c>
      <c r="R33" s="12">
        <f t="shared" si="1"/>
        <v>9</v>
      </c>
      <c r="S33" s="12">
        <f t="shared" si="1"/>
        <v>0</v>
      </c>
    </row>
    <row r="34" spans="1:19" ht="15">
      <c r="A34" s="13"/>
      <c r="B34" s="13"/>
      <c r="C34" s="13"/>
      <c r="D34" s="13"/>
      <c r="E34" s="14"/>
      <c r="F34" s="13"/>
      <c r="G34" s="13"/>
      <c r="H34" s="14"/>
      <c r="I34" s="13"/>
      <c r="J34" s="13"/>
      <c r="K34" s="13"/>
      <c r="L34" s="15"/>
      <c r="M34" s="15"/>
      <c r="N34" s="15"/>
      <c r="O34" s="15"/>
      <c r="P34" s="15"/>
      <c r="Q34" s="15"/>
      <c r="R34" s="15"/>
      <c r="S34" s="15"/>
    </row>
    <row r="35" spans="1:5" ht="15">
      <c r="A35" s="7" t="s">
        <v>0</v>
      </c>
      <c r="B35" s="7"/>
      <c r="C35" s="7"/>
      <c r="D35" s="7"/>
      <c r="E35" s="7"/>
    </row>
    <row r="37" spans="1:19" ht="15">
      <c r="A37" s="4"/>
      <c r="B37" s="4"/>
      <c r="C37" s="4" t="s">
        <v>8</v>
      </c>
      <c r="D37" s="4"/>
      <c r="E37" s="4" t="s">
        <v>5</v>
      </c>
      <c r="F37" s="4" t="s">
        <v>6</v>
      </c>
      <c r="G37" s="4"/>
      <c r="H37" s="4" t="s">
        <v>5</v>
      </c>
      <c r="I37" s="4" t="s">
        <v>7</v>
      </c>
      <c r="J37" s="3"/>
      <c r="K37" s="4" t="s">
        <v>67</v>
      </c>
      <c r="L37" s="4" t="s">
        <v>70</v>
      </c>
      <c r="M37" s="4" t="s">
        <v>71</v>
      </c>
      <c r="N37" s="4" t="s">
        <v>72</v>
      </c>
      <c r="O37" s="4" t="s">
        <v>74</v>
      </c>
      <c r="P37" s="4" t="s">
        <v>30</v>
      </c>
      <c r="Q37" s="4" t="s">
        <v>64</v>
      </c>
      <c r="R37" s="4" t="s">
        <v>65</v>
      </c>
      <c r="S37" s="4" t="s">
        <v>66</v>
      </c>
    </row>
    <row r="38" spans="1:19" ht="15">
      <c r="A38" s="1"/>
      <c r="B38" s="1">
        <v>206</v>
      </c>
      <c r="C38" s="42" t="s">
        <v>51</v>
      </c>
      <c r="D38" s="42"/>
      <c r="E38" s="1">
        <v>38.57</v>
      </c>
      <c r="F38" s="42" t="s">
        <v>13</v>
      </c>
      <c r="G38" s="42"/>
      <c r="H38" s="6">
        <v>0</v>
      </c>
      <c r="I38" s="42" t="s">
        <v>34</v>
      </c>
      <c r="J38" s="42"/>
      <c r="K38" s="1"/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1</v>
      </c>
      <c r="R38" s="1">
        <v>4</v>
      </c>
      <c r="S38" s="1">
        <v>0</v>
      </c>
    </row>
    <row r="39" spans="1:19" ht="15">
      <c r="A39" s="1"/>
      <c r="B39" s="1">
        <v>207</v>
      </c>
      <c r="C39" s="1" t="s">
        <v>52</v>
      </c>
      <c r="D39" s="1"/>
      <c r="E39" s="1">
        <v>10.67</v>
      </c>
      <c r="F39" s="42" t="s">
        <v>13</v>
      </c>
      <c r="G39" s="42"/>
      <c r="H39" s="6">
        <v>0</v>
      </c>
      <c r="I39" s="42" t="s">
        <v>34</v>
      </c>
      <c r="J39" s="42"/>
      <c r="K39" s="1"/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1</v>
      </c>
      <c r="R39" s="1">
        <v>1</v>
      </c>
      <c r="S39" s="1">
        <v>0</v>
      </c>
    </row>
    <row r="40" spans="1:19" ht="15">
      <c r="A40" s="1"/>
      <c r="B40" s="1">
        <v>208</v>
      </c>
      <c r="C40" s="42" t="s">
        <v>53</v>
      </c>
      <c r="D40" s="42"/>
      <c r="E40" s="1">
        <v>18.69</v>
      </c>
      <c r="F40" s="42" t="s">
        <v>13</v>
      </c>
      <c r="G40" s="42"/>
      <c r="H40" s="6">
        <v>0</v>
      </c>
      <c r="I40" s="42" t="s">
        <v>34</v>
      </c>
      <c r="J40" s="42"/>
      <c r="K40" s="1" t="s">
        <v>68</v>
      </c>
      <c r="L40" s="1">
        <v>0</v>
      </c>
      <c r="M40" s="1">
        <v>0</v>
      </c>
      <c r="N40" s="1">
        <v>1</v>
      </c>
      <c r="O40" s="1">
        <v>0</v>
      </c>
      <c r="P40" s="1">
        <v>0</v>
      </c>
      <c r="Q40" s="1">
        <v>1</v>
      </c>
      <c r="R40" s="1">
        <v>2</v>
      </c>
      <c r="S40" s="1">
        <v>0</v>
      </c>
    </row>
    <row r="41" spans="1:19" ht="15">
      <c r="A41" s="1"/>
      <c r="B41" s="1">
        <v>210</v>
      </c>
      <c r="C41" s="42" t="s">
        <v>17</v>
      </c>
      <c r="D41" s="42"/>
      <c r="E41" s="1">
        <v>3.25</v>
      </c>
      <c r="F41" s="42" t="s">
        <v>10</v>
      </c>
      <c r="G41" s="42"/>
      <c r="H41" s="6">
        <v>23.8</v>
      </c>
      <c r="I41" s="42" t="s">
        <v>4</v>
      </c>
      <c r="J41" s="42"/>
      <c r="K41" s="1"/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1</v>
      </c>
      <c r="R41" s="1">
        <v>0</v>
      </c>
      <c r="S41" s="1">
        <v>0</v>
      </c>
    </row>
    <row r="42" spans="1:19" ht="15">
      <c r="A42" s="1"/>
      <c r="B42" s="1">
        <v>211</v>
      </c>
      <c r="C42" s="42" t="s">
        <v>18</v>
      </c>
      <c r="D42" s="42"/>
      <c r="E42" s="1">
        <v>1.18</v>
      </c>
      <c r="F42" s="42" t="s">
        <v>10</v>
      </c>
      <c r="G42" s="42"/>
      <c r="H42" s="6">
        <v>6.8</v>
      </c>
      <c r="I42" s="42" t="s">
        <v>4</v>
      </c>
      <c r="J42" s="42"/>
      <c r="K42" s="1" t="s">
        <v>54</v>
      </c>
      <c r="L42" s="1">
        <v>1</v>
      </c>
      <c r="M42" s="1">
        <v>0</v>
      </c>
      <c r="N42" s="1">
        <v>0</v>
      </c>
      <c r="O42" s="1">
        <v>0</v>
      </c>
      <c r="P42" s="1">
        <v>0</v>
      </c>
      <c r="Q42" s="1">
        <v>1</v>
      </c>
      <c r="R42" s="1">
        <v>1</v>
      </c>
      <c r="S42" s="1">
        <v>0</v>
      </c>
    </row>
    <row r="43" spans="1:19" ht="15">
      <c r="A43" s="1"/>
      <c r="B43" s="1">
        <v>212</v>
      </c>
      <c r="C43" s="42" t="s">
        <v>18</v>
      </c>
      <c r="D43" s="42"/>
      <c r="E43" s="1">
        <v>1.18</v>
      </c>
      <c r="F43" s="42" t="s">
        <v>10</v>
      </c>
      <c r="G43" s="42"/>
      <c r="H43" s="6">
        <v>6.8</v>
      </c>
      <c r="I43" s="42" t="s">
        <v>4</v>
      </c>
      <c r="J43" s="42"/>
      <c r="K43" s="1" t="s">
        <v>54</v>
      </c>
      <c r="L43" s="1">
        <v>1</v>
      </c>
      <c r="M43" s="1">
        <v>0</v>
      </c>
      <c r="N43" s="1">
        <v>0</v>
      </c>
      <c r="O43" s="1">
        <v>0</v>
      </c>
      <c r="P43" s="1">
        <v>0</v>
      </c>
      <c r="Q43" s="1">
        <v>1</v>
      </c>
      <c r="R43" s="1">
        <v>1</v>
      </c>
      <c r="S43" s="1">
        <v>0</v>
      </c>
    </row>
    <row r="44" spans="1:19" ht="15">
      <c r="A44" s="1"/>
      <c r="B44" s="1">
        <v>213</v>
      </c>
      <c r="C44" s="42" t="s">
        <v>19</v>
      </c>
      <c r="D44" s="42"/>
      <c r="E44" s="1">
        <v>4.38</v>
      </c>
      <c r="F44" s="42" t="s">
        <v>10</v>
      </c>
      <c r="G44" s="42"/>
      <c r="H44" s="6">
        <v>3.8</v>
      </c>
      <c r="I44" s="42" t="s">
        <v>4</v>
      </c>
      <c r="J44" s="42"/>
      <c r="K44" s="1" t="s">
        <v>55</v>
      </c>
      <c r="L44" s="1">
        <v>0</v>
      </c>
      <c r="M44" s="1">
        <v>2</v>
      </c>
      <c r="N44" s="1">
        <v>0</v>
      </c>
      <c r="O44" s="1">
        <v>0</v>
      </c>
      <c r="P44" s="1">
        <v>0</v>
      </c>
      <c r="Q44" s="1">
        <v>0</v>
      </c>
      <c r="R44" s="1">
        <v>1</v>
      </c>
      <c r="S44" s="1">
        <v>0</v>
      </c>
    </row>
    <row r="45" spans="1:19" ht="15">
      <c r="A45" s="1"/>
      <c r="B45" s="1">
        <v>214</v>
      </c>
      <c r="C45" s="42" t="s">
        <v>56</v>
      </c>
      <c r="D45" s="42"/>
      <c r="E45" s="1">
        <v>57.01</v>
      </c>
      <c r="F45" s="42" t="s">
        <v>13</v>
      </c>
      <c r="G45" s="42"/>
      <c r="H45" s="6">
        <v>0</v>
      </c>
      <c r="I45" s="42" t="s">
        <v>34</v>
      </c>
      <c r="J45" s="42"/>
      <c r="K45" s="1"/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1</v>
      </c>
      <c r="R45" s="1">
        <v>1</v>
      </c>
      <c r="S45" s="1">
        <v>0</v>
      </c>
    </row>
    <row r="46" spans="1:19" ht="15">
      <c r="A46" s="1"/>
      <c r="B46" s="1">
        <v>215</v>
      </c>
      <c r="C46" s="42" t="s">
        <v>39</v>
      </c>
      <c r="D46" s="42"/>
      <c r="E46" s="6">
        <v>3.6</v>
      </c>
      <c r="F46" s="42" t="s">
        <v>40</v>
      </c>
      <c r="G46" s="42"/>
      <c r="H46" s="1">
        <v>0</v>
      </c>
      <c r="I46" s="42" t="s">
        <v>40</v>
      </c>
      <c r="J46" s="42"/>
      <c r="K46" s="1"/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1</v>
      </c>
      <c r="R46" s="1">
        <v>0</v>
      </c>
      <c r="S46" s="1">
        <v>0</v>
      </c>
    </row>
    <row r="47" spans="1:19" ht="15">
      <c r="A47" s="9"/>
      <c r="B47" s="11"/>
      <c r="C47" s="11"/>
      <c r="D47" s="11"/>
      <c r="E47" s="10">
        <f>SUM(E38:E46)</f>
        <v>138.53</v>
      </c>
      <c r="F47" s="11"/>
      <c r="G47" s="11"/>
      <c r="H47" s="10">
        <f>SUM(H38:H46)</f>
        <v>41.199999999999996</v>
      </c>
      <c r="I47" s="11"/>
      <c r="J47" s="11"/>
      <c r="K47" s="11"/>
      <c r="L47" s="12">
        <f aca="true" t="shared" si="2" ref="L47:S47">SUM(L38:L46)</f>
        <v>2</v>
      </c>
      <c r="M47" s="12">
        <f t="shared" si="2"/>
        <v>2</v>
      </c>
      <c r="N47" s="12">
        <f t="shared" si="2"/>
        <v>1</v>
      </c>
      <c r="O47" s="12">
        <f t="shared" si="2"/>
        <v>0</v>
      </c>
      <c r="P47" s="12">
        <f t="shared" si="2"/>
        <v>0</v>
      </c>
      <c r="Q47" s="12">
        <f t="shared" si="2"/>
        <v>8</v>
      </c>
      <c r="R47" s="12">
        <f t="shared" si="2"/>
        <v>11</v>
      </c>
      <c r="S47" s="12">
        <f t="shared" si="2"/>
        <v>0</v>
      </c>
    </row>
    <row r="48" spans="1:19" ht="15">
      <c r="A48" s="4"/>
      <c r="B48" s="4"/>
      <c r="C48" s="4" t="s">
        <v>8</v>
      </c>
      <c r="D48" s="4"/>
      <c r="E48" s="4" t="s">
        <v>5</v>
      </c>
      <c r="F48" s="4" t="s">
        <v>6</v>
      </c>
      <c r="G48" s="4"/>
      <c r="H48" s="4" t="s">
        <v>5</v>
      </c>
      <c r="I48" s="4" t="s">
        <v>7</v>
      </c>
      <c r="J48" s="3"/>
      <c r="K48" s="4" t="s">
        <v>67</v>
      </c>
      <c r="L48" s="4" t="s">
        <v>70</v>
      </c>
      <c r="M48" s="4" t="s">
        <v>71</v>
      </c>
      <c r="N48" s="4" t="s">
        <v>72</v>
      </c>
      <c r="O48" s="4" t="s">
        <v>74</v>
      </c>
      <c r="P48" s="4" t="s">
        <v>30</v>
      </c>
      <c r="Q48" s="4" t="s">
        <v>64</v>
      </c>
      <c r="R48" s="4" t="s">
        <v>65</v>
      </c>
      <c r="S48" s="4" t="s">
        <v>66</v>
      </c>
    </row>
    <row r="49" spans="1:19" ht="15">
      <c r="A49" s="2" t="s">
        <v>57</v>
      </c>
      <c r="B49" s="1">
        <v>301</v>
      </c>
      <c r="C49" s="42" t="s">
        <v>58</v>
      </c>
      <c r="D49" s="42"/>
      <c r="E49" s="1">
        <v>25.57</v>
      </c>
      <c r="F49" s="42" t="s">
        <v>10</v>
      </c>
      <c r="G49" s="42"/>
      <c r="H49" s="6">
        <v>0</v>
      </c>
      <c r="I49" s="42" t="s">
        <v>34</v>
      </c>
      <c r="J49" s="42"/>
      <c r="K49" s="1"/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1</v>
      </c>
      <c r="S49" s="1">
        <v>0</v>
      </c>
    </row>
    <row r="50" spans="2:19" ht="15">
      <c r="B50" s="1">
        <v>303</v>
      </c>
      <c r="C50" s="42" t="s">
        <v>59</v>
      </c>
      <c r="D50" s="42"/>
      <c r="E50" s="1">
        <v>26.73</v>
      </c>
      <c r="F50" s="42" t="s">
        <v>13</v>
      </c>
      <c r="G50" s="42"/>
      <c r="H50" s="6">
        <v>0</v>
      </c>
      <c r="I50" s="42" t="s">
        <v>34</v>
      </c>
      <c r="J50" s="42"/>
      <c r="K50" s="1"/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2</v>
      </c>
      <c r="R50" s="1">
        <v>1</v>
      </c>
      <c r="S50" s="1">
        <v>6</v>
      </c>
    </row>
    <row r="51" spans="2:19" ht="15">
      <c r="B51" s="1">
        <v>304</v>
      </c>
      <c r="C51" s="42" t="s">
        <v>60</v>
      </c>
      <c r="D51" s="42"/>
      <c r="E51" s="1">
        <v>30.91</v>
      </c>
      <c r="F51" s="42" t="s">
        <v>13</v>
      </c>
      <c r="G51" s="42"/>
      <c r="H51" s="6">
        <v>0</v>
      </c>
      <c r="I51" s="42" t="s">
        <v>34</v>
      </c>
      <c r="J51" s="42"/>
      <c r="K51" s="1"/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1</v>
      </c>
      <c r="R51" s="1">
        <v>0</v>
      </c>
      <c r="S51" s="1">
        <v>8</v>
      </c>
    </row>
    <row r="52" spans="2:19" ht="15">
      <c r="B52" s="1">
        <v>305</v>
      </c>
      <c r="C52" s="42" t="s">
        <v>61</v>
      </c>
      <c r="D52" s="42"/>
      <c r="E52" s="1">
        <v>37.93</v>
      </c>
      <c r="F52" s="42" t="s">
        <v>13</v>
      </c>
      <c r="G52" s="42"/>
      <c r="H52" s="6">
        <v>0</v>
      </c>
      <c r="I52" s="42" t="s">
        <v>34</v>
      </c>
      <c r="J52" s="42"/>
      <c r="K52" s="1"/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1</v>
      </c>
      <c r="R52" s="1">
        <v>0</v>
      </c>
      <c r="S52" s="1">
        <v>8</v>
      </c>
    </row>
    <row r="53" spans="2:19" ht="15">
      <c r="B53" s="1">
        <v>306</v>
      </c>
      <c r="C53" s="1" t="s">
        <v>62</v>
      </c>
      <c r="D53" s="1"/>
      <c r="E53" s="1">
        <v>44.56</v>
      </c>
      <c r="F53" s="42" t="s">
        <v>13</v>
      </c>
      <c r="G53" s="42"/>
      <c r="H53" s="6">
        <v>0</v>
      </c>
      <c r="I53" s="42" t="s">
        <v>34</v>
      </c>
      <c r="J53" s="42"/>
      <c r="K53" s="1" t="s">
        <v>63</v>
      </c>
      <c r="L53" s="1">
        <v>0</v>
      </c>
      <c r="M53" s="1">
        <v>0</v>
      </c>
      <c r="N53" s="1">
        <v>1</v>
      </c>
      <c r="O53" s="1">
        <v>0</v>
      </c>
      <c r="P53" s="1">
        <v>0</v>
      </c>
      <c r="Q53" s="1">
        <v>2</v>
      </c>
      <c r="R53" s="1">
        <v>0</v>
      </c>
      <c r="S53" s="1">
        <v>16</v>
      </c>
    </row>
    <row r="54" spans="2:19" ht="15">
      <c r="B54" s="1">
        <v>307</v>
      </c>
      <c r="C54" s="42" t="s">
        <v>17</v>
      </c>
      <c r="D54" s="42"/>
      <c r="E54" s="1">
        <v>3.08</v>
      </c>
      <c r="F54" s="42" t="s">
        <v>10</v>
      </c>
      <c r="G54" s="42"/>
      <c r="H54" s="1">
        <v>6.4</v>
      </c>
      <c r="I54" s="42" t="s">
        <v>4</v>
      </c>
      <c r="J54" s="42"/>
      <c r="K54" s="1"/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1</v>
      </c>
      <c r="R54" s="1">
        <v>0</v>
      </c>
      <c r="S54" s="1">
        <v>0</v>
      </c>
    </row>
    <row r="55" spans="2:19" ht="15">
      <c r="B55" s="1">
        <v>308</v>
      </c>
      <c r="C55" s="42" t="s">
        <v>29</v>
      </c>
      <c r="D55" s="42"/>
      <c r="E55" s="1">
        <v>1.44</v>
      </c>
      <c r="F55" s="42" t="s">
        <v>10</v>
      </c>
      <c r="G55" s="42"/>
      <c r="H55" s="1">
        <v>8.2</v>
      </c>
      <c r="I55" s="42" t="s">
        <v>4</v>
      </c>
      <c r="J55" s="42"/>
      <c r="K55" s="1" t="s">
        <v>30</v>
      </c>
      <c r="L55" s="1">
        <v>0</v>
      </c>
      <c r="M55" s="1">
        <v>0</v>
      </c>
      <c r="N55" s="1">
        <v>0</v>
      </c>
      <c r="O55" s="1">
        <v>0</v>
      </c>
      <c r="P55" s="1">
        <v>1</v>
      </c>
      <c r="Q55" s="1">
        <v>1</v>
      </c>
      <c r="R55" s="1">
        <v>0</v>
      </c>
      <c r="S55" s="1">
        <v>0</v>
      </c>
    </row>
    <row r="56" spans="1:19" ht="15">
      <c r="A56" s="2"/>
      <c r="B56" s="1">
        <v>309</v>
      </c>
      <c r="C56" s="42" t="s">
        <v>38</v>
      </c>
      <c r="D56" s="42"/>
      <c r="E56" s="1">
        <v>2.88</v>
      </c>
      <c r="F56" s="42" t="s">
        <v>10</v>
      </c>
      <c r="G56" s="42"/>
      <c r="H56" s="1">
        <v>14.8</v>
      </c>
      <c r="I56" s="42" t="s">
        <v>4</v>
      </c>
      <c r="J56" s="42"/>
      <c r="K56" s="1" t="s">
        <v>32</v>
      </c>
      <c r="L56" s="5">
        <v>1</v>
      </c>
      <c r="M56" s="1">
        <v>1</v>
      </c>
      <c r="N56" s="1">
        <v>0</v>
      </c>
      <c r="O56" s="1">
        <v>0</v>
      </c>
      <c r="P56" s="1">
        <v>0</v>
      </c>
      <c r="Q56" s="1">
        <v>2</v>
      </c>
      <c r="R56" s="1">
        <v>2</v>
      </c>
      <c r="S56" s="1">
        <v>0</v>
      </c>
    </row>
    <row r="57" spans="2:19" ht="15">
      <c r="B57" s="1">
        <v>310</v>
      </c>
      <c r="C57" s="42" t="s">
        <v>18</v>
      </c>
      <c r="D57" s="42"/>
      <c r="E57" s="1">
        <v>2.88</v>
      </c>
      <c r="F57" s="42" t="s">
        <v>10</v>
      </c>
      <c r="G57" s="42"/>
      <c r="H57" s="1">
        <v>14.8</v>
      </c>
      <c r="I57" s="42" t="s">
        <v>4</v>
      </c>
      <c r="J57" s="42"/>
      <c r="K57" s="1" t="s">
        <v>32</v>
      </c>
      <c r="L57" s="5">
        <v>1</v>
      </c>
      <c r="M57" s="1">
        <v>1</v>
      </c>
      <c r="N57" s="1">
        <v>0</v>
      </c>
      <c r="O57" s="1">
        <v>0</v>
      </c>
      <c r="P57" s="1">
        <v>0</v>
      </c>
      <c r="Q57" s="1">
        <v>2</v>
      </c>
      <c r="R57" s="1">
        <v>2</v>
      </c>
      <c r="S57" s="1">
        <v>0</v>
      </c>
    </row>
    <row r="58" spans="2:19" ht="15">
      <c r="B58" s="1">
        <v>311</v>
      </c>
      <c r="C58" s="42" t="s">
        <v>18</v>
      </c>
      <c r="D58" s="42"/>
      <c r="E58" s="1">
        <v>4.63</v>
      </c>
      <c r="F58" s="42" t="s">
        <v>10</v>
      </c>
      <c r="G58" s="42"/>
      <c r="H58" s="1">
        <v>21.6</v>
      </c>
      <c r="I58" s="42" t="s">
        <v>4</v>
      </c>
      <c r="J58" s="42"/>
      <c r="K58" s="1" t="s">
        <v>32</v>
      </c>
      <c r="L58" s="5">
        <v>2</v>
      </c>
      <c r="M58" s="1">
        <v>1</v>
      </c>
      <c r="N58" s="1">
        <v>0</v>
      </c>
      <c r="O58" s="1">
        <v>0</v>
      </c>
      <c r="P58" s="1">
        <v>0</v>
      </c>
      <c r="Q58" s="1">
        <v>2</v>
      </c>
      <c r="R58" s="1">
        <v>1</v>
      </c>
      <c r="S58" s="1">
        <v>0</v>
      </c>
    </row>
    <row r="59" spans="2:19" ht="15">
      <c r="B59" s="1">
        <v>312</v>
      </c>
      <c r="C59" s="42" t="s">
        <v>56</v>
      </c>
      <c r="D59" s="42"/>
      <c r="E59" s="1">
        <v>16.11</v>
      </c>
      <c r="F59" s="42" t="s">
        <v>13</v>
      </c>
      <c r="G59" s="42"/>
      <c r="H59" s="6">
        <v>0</v>
      </c>
      <c r="I59" s="42" t="s">
        <v>34</v>
      </c>
      <c r="J59" s="42"/>
      <c r="K59" s="1"/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1</v>
      </c>
      <c r="R59" s="1">
        <v>0</v>
      </c>
      <c r="S59" s="1">
        <v>2</v>
      </c>
    </row>
    <row r="60" spans="1:19" ht="15">
      <c r="A60" s="9"/>
      <c r="B60" s="9"/>
      <c r="C60" s="9"/>
      <c r="D60" s="9"/>
      <c r="E60" s="10">
        <f>SUM(E49:E59)</f>
        <v>196.71999999999997</v>
      </c>
      <c r="F60" s="9"/>
      <c r="G60" s="9"/>
      <c r="H60" s="10">
        <f>SUM(H49:H59)</f>
        <v>65.80000000000001</v>
      </c>
      <c r="I60" s="9"/>
      <c r="J60" s="9"/>
      <c r="K60" s="9"/>
      <c r="L60" s="11">
        <f aca="true" t="shared" si="3" ref="L60:S60">SUM(L49:L59)</f>
        <v>4</v>
      </c>
      <c r="M60" s="11">
        <f t="shared" si="3"/>
        <v>3</v>
      </c>
      <c r="N60" s="11">
        <f t="shared" si="3"/>
        <v>1</v>
      </c>
      <c r="O60" s="11">
        <f t="shared" si="3"/>
        <v>0</v>
      </c>
      <c r="P60" s="11">
        <f t="shared" si="3"/>
        <v>1</v>
      </c>
      <c r="Q60" s="11">
        <f t="shared" si="3"/>
        <v>15</v>
      </c>
      <c r="R60" s="11">
        <f t="shared" si="3"/>
        <v>7</v>
      </c>
      <c r="S60" s="11">
        <f t="shared" si="3"/>
        <v>40</v>
      </c>
    </row>
    <row r="61" spans="1:19" ht="15">
      <c r="A61" s="16" t="s">
        <v>69</v>
      </c>
      <c r="B61" s="17"/>
      <c r="C61" s="17"/>
      <c r="D61" s="17"/>
      <c r="E61" s="18">
        <f>SUM(E26,E33,E47,E60)</f>
        <v>769.0999999999999</v>
      </c>
      <c r="F61" s="17"/>
      <c r="G61" s="17"/>
      <c r="H61" s="27">
        <f>SUM(H26,H33,H47,H60)</f>
        <v>302.9</v>
      </c>
      <c r="I61" s="17"/>
      <c r="J61" s="17"/>
      <c r="K61" s="17"/>
      <c r="L61" s="28">
        <f aca="true" t="shared" si="4" ref="L61:S61">SUM(L26,L33,L47,L60)</f>
        <v>10</v>
      </c>
      <c r="M61" s="28">
        <f t="shared" si="4"/>
        <v>17</v>
      </c>
      <c r="N61" s="28">
        <f t="shared" si="4"/>
        <v>3</v>
      </c>
      <c r="O61" s="28">
        <f t="shared" si="4"/>
        <v>2</v>
      </c>
      <c r="P61" s="28">
        <f t="shared" si="4"/>
        <v>2</v>
      </c>
      <c r="Q61" s="28">
        <f t="shared" si="4"/>
        <v>47</v>
      </c>
      <c r="R61" s="28">
        <f t="shared" si="4"/>
        <v>48</v>
      </c>
      <c r="S61" s="28">
        <f t="shared" si="4"/>
        <v>40</v>
      </c>
    </row>
    <row r="62" spans="2:12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t="s">
        <v>106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">
      <c r="A66" t="s">
        <v>107</v>
      </c>
      <c r="L66" s="2"/>
    </row>
    <row r="67" spans="1:12" ht="15">
      <c r="A67" s="7" t="s">
        <v>108</v>
      </c>
      <c r="B67" s="29"/>
      <c r="C67" s="29"/>
      <c r="D67" s="2"/>
      <c r="E67" s="2"/>
      <c r="F67" s="2"/>
      <c r="G67" s="2"/>
      <c r="H67" s="2"/>
      <c r="I67" s="2"/>
      <c r="J67" s="2"/>
      <c r="K67" s="2"/>
      <c r="L67" s="2"/>
    </row>
    <row r="68" spans="1:2" ht="15">
      <c r="A68" s="30" t="s">
        <v>111</v>
      </c>
      <c r="B68" t="s">
        <v>140</v>
      </c>
    </row>
    <row r="69" spans="1:2" ht="15">
      <c r="A69" s="30" t="s">
        <v>111</v>
      </c>
      <c r="B69" t="s">
        <v>109</v>
      </c>
    </row>
    <row r="70" spans="1:11" ht="15">
      <c r="A70" s="30" t="s">
        <v>111</v>
      </c>
      <c r="B70" s="2" t="s">
        <v>110</v>
      </c>
      <c r="C70" s="2"/>
      <c r="D70" s="2"/>
      <c r="E70" s="2"/>
      <c r="F70" s="2"/>
      <c r="G70" s="2"/>
      <c r="H70" s="2"/>
      <c r="I70" s="2"/>
      <c r="J70" s="2"/>
      <c r="K70" s="2"/>
    </row>
    <row r="71" ht="15">
      <c r="B71" t="s">
        <v>112</v>
      </c>
    </row>
    <row r="72" spans="1:2" ht="15">
      <c r="A72" s="30" t="s">
        <v>111</v>
      </c>
      <c r="B72" t="s">
        <v>113</v>
      </c>
    </row>
    <row r="73" ht="15">
      <c r="B73" t="s">
        <v>114</v>
      </c>
    </row>
    <row r="74" spans="1:2" ht="15">
      <c r="A74" s="30" t="s">
        <v>111</v>
      </c>
      <c r="B74" t="s">
        <v>115</v>
      </c>
    </row>
    <row r="75" spans="1:2" ht="15">
      <c r="A75" s="30" t="s">
        <v>111</v>
      </c>
      <c r="B75" t="s">
        <v>141</v>
      </c>
    </row>
    <row r="76" spans="1:2" ht="15">
      <c r="A76" s="30" t="s">
        <v>111</v>
      </c>
      <c r="B76" t="s">
        <v>120</v>
      </c>
    </row>
    <row r="78" spans="1:3" ht="15">
      <c r="A78" s="7" t="s">
        <v>116</v>
      </c>
      <c r="B78" s="29"/>
      <c r="C78" s="29"/>
    </row>
    <row r="79" spans="1:2" ht="15">
      <c r="A79" s="30" t="s">
        <v>111</v>
      </c>
      <c r="B79" t="s">
        <v>119</v>
      </c>
    </row>
    <row r="80" spans="1:2" ht="15">
      <c r="A80" s="30" t="s">
        <v>111</v>
      </c>
      <c r="B80" t="s">
        <v>117</v>
      </c>
    </row>
    <row r="81" spans="1:2" ht="15">
      <c r="A81" s="30" t="s">
        <v>111</v>
      </c>
      <c r="B81" t="s">
        <v>118</v>
      </c>
    </row>
    <row r="82" spans="1:2" ht="15">
      <c r="A82" s="30" t="s">
        <v>111</v>
      </c>
      <c r="B82" t="s">
        <v>161</v>
      </c>
    </row>
    <row r="83" ht="15">
      <c r="A83" s="30"/>
    </row>
    <row r="84" spans="1:3" ht="15">
      <c r="A84" s="7" t="s">
        <v>121</v>
      </c>
      <c r="B84" s="29"/>
      <c r="C84" s="29"/>
    </row>
    <row r="85" spans="1:2" ht="15">
      <c r="A85" s="30" t="s">
        <v>111</v>
      </c>
      <c r="B85" t="s">
        <v>122</v>
      </c>
    </row>
    <row r="86" spans="1:2" ht="15">
      <c r="A86" s="30" t="s">
        <v>111</v>
      </c>
      <c r="B86" t="s">
        <v>123</v>
      </c>
    </row>
    <row r="87" spans="1:2" ht="15">
      <c r="A87" s="30" t="s">
        <v>111</v>
      </c>
      <c r="B87" t="s">
        <v>124</v>
      </c>
    </row>
    <row r="89" spans="1:3" ht="15">
      <c r="A89" s="7" t="s">
        <v>128</v>
      </c>
      <c r="B89" s="29"/>
      <c r="C89" s="29"/>
    </row>
    <row r="90" spans="1:2" ht="15">
      <c r="A90" s="30" t="s">
        <v>111</v>
      </c>
      <c r="B90" t="s">
        <v>125</v>
      </c>
    </row>
    <row r="91" spans="1:2" ht="15">
      <c r="A91" s="30" t="s">
        <v>111</v>
      </c>
      <c r="B91" t="s">
        <v>126</v>
      </c>
    </row>
    <row r="92" spans="1:2" ht="15">
      <c r="A92" s="30" t="s">
        <v>111</v>
      </c>
      <c r="B92" t="s">
        <v>127</v>
      </c>
    </row>
    <row r="94" spans="1:3" ht="15">
      <c r="A94" s="7" t="s">
        <v>130</v>
      </c>
      <c r="B94" s="29"/>
      <c r="C94" s="29"/>
    </row>
    <row r="95" spans="1:2" ht="15">
      <c r="A95" s="30" t="s">
        <v>111</v>
      </c>
      <c r="B95" t="s">
        <v>129</v>
      </c>
    </row>
    <row r="97" spans="1:3" ht="15">
      <c r="A97" s="7" t="s">
        <v>131</v>
      </c>
      <c r="B97" s="7"/>
      <c r="C97" s="7"/>
    </row>
    <row r="98" spans="1:2" ht="15">
      <c r="A98" s="30" t="s">
        <v>111</v>
      </c>
      <c r="B98" t="s">
        <v>132</v>
      </c>
    </row>
    <row r="100" spans="1:4" ht="15">
      <c r="A100" s="7" t="s">
        <v>133</v>
      </c>
      <c r="B100" s="7"/>
      <c r="C100" s="7"/>
      <c r="D100" s="7"/>
    </row>
    <row r="102" spans="1:2" ht="15">
      <c r="A102" s="30" t="s">
        <v>111</v>
      </c>
      <c r="B102" t="s">
        <v>160</v>
      </c>
    </row>
  </sheetData>
  <mergeCells count="116">
    <mergeCell ref="C5:D5"/>
    <mergeCell ref="C6:D6"/>
    <mergeCell ref="C7:D7"/>
    <mergeCell ref="C8:D8"/>
    <mergeCell ref="C24:D24"/>
    <mergeCell ref="C23:D23"/>
    <mergeCell ref="C46:D46"/>
    <mergeCell ref="F46:G46"/>
    <mergeCell ref="F25:G25"/>
    <mergeCell ref="F21:G21"/>
    <mergeCell ref="F10:G10"/>
    <mergeCell ref="F11:G11"/>
    <mergeCell ref="C30:D30"/>
    <mergeCell ref="F30:G30"/>
    <mergeCell ref="C11:D11"/>
    <mergeCell ref="C12:D12"/>
    <mergeCell ref="C13:D13"/>
    <mergeCell ref="F5:G5"/>
    <mergeCell ref="F32:G32"/>
    <mergeCell ref="C43:D43"/>
    <mergeCell ref="F42:G42"/>
    <mergeCell ref="F43:G43"/>
    <mergeCell ref="F19:G19"/>
    <mergeCell ref="F20:G20"/>
    <mergeCell ref="I30:J30"/>
    <mergeCell ref="C31:D31"/>
    <mergeCell ref="F31:G31"/>
    <mergeCell ref="F16:G16"/>
    <mergeCell ref="F17:G17"/>
    <mergeCell ref="F22:G22"/>
    <mergeCell ref="C28:D28"/>
    <mergeCell ref="C29:D29"/>
    <mergeCell ref="F28:G28"/>
    <mergeCell ref="F29:G29"/>
    <mergeCell ref="I28:J28"/>
    <mergeCell ref="I29:J29"/>
    <mergeCell ref="C25:D25"/>
    <mergeCell ref="I24:J24"/>
    <mergeCell ref="C18:D18"/>
    <mergeCell ref="F24:G24"/>
    <mergeCell ref="I31:J31"/>
    <mergeCell ref="I20:J20"/>
    <mergeCell ref="I21:J21"/>
    <mergeCell ref="C9:D9"/>
    <mergeCell ref="C10:D10"/>
    <mergeCell ref="F12:G12"/>
    <mergeCell ref="F13:G13"/>
    <mergeCell ref="F14:G14"/>
    <mergeCell ref="F15:G15"/>
    <mergeCell ref="F6:G6"/>
    <mergeCell ref="F7:G7"/>
    <mergeCell ref="F8:G8"/>
    <mergeCell ref="F9:G9"/>
    <mergeCell ref="I42:J42"/>
    <mergeCell ref="I43:J43"/>
    <mergeCell ref="C14:D14"/>
    <mergeCell ref="C16:D16"/>
    <mergeCell ref="C17:D17"/>
    <mergeCell ref="C21:D21"/>
    <mergeCell ref="C15:D15"/>
    <mergeCell ref="C41:D41"/>
    <mergeCell ref="F41:G41"/>
    <mergeCell ref="I23:J23"/>
    <mergeCell ref="I41:J41"/>
    <mergeCell ref="C20:D20"/>
    <mergeCell ref="C42:D42"/>
    <mergeCell ref="F39:G39"/>
    <mergeCell ref="I39:J39"/>
    <mergeCell ref="C40:D40"/>
    <mergeCell ref="F40:G40"/>
    <mergeCell ref="I40:J40"/>
    <mergeCell ref="C38:D38"/>
    <mergeCell ref="F38:G38"/>
    <mergeCell ref="I38:J38"/>
    <mergeCell ref="I32:J32"/>
    <mergeCell ref="F23:G23"/>
    <mergeCell ref="F18:G18"/>
    <mergeCell ref="C49:D49"/>
    <mergeCell ref="F49:G49"/>
    <mergeCell ref="I49:J49"/>
    <mergeCell ref="C50:D50"/>
    <mergeCell ref="F50:G50"/>
    <mergeCell ref="I50:J50"/>
    <mergeCell ref="C44:D44"/>
    <mergeCell ref="F44:G44"/>
    <mergeCell ref="I44:J44"/>
    <mergeCell ref="C45:D45"/>
    <mergeCell ref="F45:G45"/>
    <mergeCell ref="I45:J45"/>
    <mergeCell ref="I46:J46"/>
    <mergeCell ref="F53:G53"/>
    <mergeCell ref="I53:J53"/>
    <mergeCell ref="C54:D54"/>
    <mergeCell ref="F54:G54"/>
    <mergeCell ref="I54:J54"/>
    <mergeCell ref="C55:D55"/>
    <mergeCell ref="F55:G55"/>
    <mergeCell ref="I55:J55"/>
    <mergeCell ref="C51:D51"/>
    <mergeCell ref="F51:G51"/>
    <mergeCell ref="I51:J51"/>
    <mergeCell ref="C52:D52"/>
    <mergeCell ref="F52:G52"/>
    <mergeCell ref="I52:J52"/>
    <mergeCell ref="C59:D59"/>
    <mergeCell ref="F59:G59"/>
    <mergeCell ref="I59:J59"/>
    <mergeCell ref="C58:D58"/>
    <mergeCell ref="F58:G58"/>
    <mergeCell ref="I58:J58"/>
    <mergeCell ref="C56:D56"/>
    <mergeCell ref="F56:G56"/>
    <mergeCell ref="I56:J56"/>
    <mergeCell ref="C57:D57"/>
    <mergeCell ref="F57:G57"/>
    <mergeCell ref="I57:J57"/>
  </mergeCells>
  <printOptions/>
  <pageMargins left="0.31496062992125984" right="0.31496062992125984" top="0.5905511811023623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61"/>
  <sheetViews>
    <sheetView workbookViewId="0" topLeftCell="A94">
      <selection activeCell="Z17" sqref="Z17"/>
    </sheetView>
  </sheetViews>
  <sheetFormatPr defaultColWidth="9.140625" defaultRowHeight="15"/>
  <cols>
    <col min="1" max="1" width="6.140625" style="0" customWidth="1"/>
    <col min="2" max="2" width="5.140625" style="0" customWidth="1"/>
    <col min="4" max="4" width="10.28125" style="0" customWidth="1"/>
    <col min="5" max="5" width="8.57421875" style="0" customWidth="1"/>
    <col min="7" max="7" width="5.8515625" style="0" customWidth="1"/>
    <col min="8" max="8" width="6.8515625" style="0" customWidth="1"/>
    <col min="10" max="10" width="6.00390625" style="0" customWidth="1"/>
    <col min="11" max="11" width="13.7109375" style="0" customWidth="1"/>
    <col min="12" max="12" width="5.421875" style="0" customWidth="1"/>
    <col min="13" max="13" width="6.8515625" style="0" customWidth="1"/>
    <col min="14" max="14" width="6.140625" style="0" customWidth="1"/>
    <col min="15" max="15" width="5.28125" style="0" customWidth="1"/>
    <col min="16" max="16" width="6.14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9.140625" style="0" customWidth="1"/>
  </cols>
  <sheetData>
    <row r="2" spans="1:5" ht="15">
      <c r="A2" s="49" t="s">
        <v>87</v>
      </c>
      <c r="B2" s="49"/>
      <c r="C2" s="49"/>
      <c r="D2" s="49"/>
      <c r="E2" s="49"/>
    </row>
    <row r="4" spans="1:20" ht="15">
      <c r="A4" s="4" t="s">
        <v>76</v>
      </c>
      <c r="B4" s="4" t="s">
        <v>75</v>
      </c>
      <c r="C4" s="4" t="s">
        <v>8</v>
      </c>
      <c r="D4" s="4"/>
      <c r="E4" s="4" t="s">
        <v>5</v>
      </c>
      <c r="F4" s="4" t="s">
        <v>6</v>
      </c>
      <c r="G4" s="4"/>
      <c r="H4" s="4" t="s">
        <v>5</v>
      </c>
      <c r="I4" s="4" t="s">
        <v>7</v>
      </c>
      <c r="J4" s="4"/>
      <c r="K4" s="4" t="s">
        <v>67</v>
      </c>
      <c r="L4" s="4" t="s">
        <v>70</v>
      </c>
      <c r="M4" s="4" t="s">
        <v>71</v>
      </c>
      <c r="N4" s="4" t="s">
        <v>72</v>
      </c>
      <c r="O4" s="4" t="s">
        <v>74</v>
      </c>
      <c r="P4" s="4" t="s">
        <v>30</v>
      </c>
      <c r="Q4" s="4" t="s">
        <v>85</v>
      </c>
      <c r="R4" s="4" t="s">
        <v>64</v>
      </c>
      <c r="S4" s="4" t="s">
        <v>65</v>
      </c>
      <c r="T4" s="4" t="s">
        <v>66</v>
      </c>
    </row>
    <row r="5" spans="1:21" ht="15">
      <c r="A5" s="1" t="s">
        <v>1</v>
      </c>
      <c r="B5" s="1">
        <v>101</v>
      </c>
      <c r="C5" s="42" t="s">
        <v>2</v>
      </c>
      <c r="D5" s="42"/>
      <c r="E5" s="6">
        <v>5.3</v>
      </c>
      <c r="F5" s="42" t="s">
        <v>3</v>
      </c>
      <c r="G5" s="42"/>
      <c r="H5" s="6">
        <v>0</v>
      </c>
      <c r="I5" s="42" t="s">
        <v>34</v>
      </c>
      <c r="J5" s="42"/>
      <c r="K5" s="1"/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1</v>
      </c>
      <c r="S5" s="1">
        <v>0</v>
      </c>
      <c r="T5" s="1">
        <v>0</v>
      </c>
      <c r="U5" s="1"/>
    </row>
    <row r="6" spans="1:21" ht="15">
      <c r="A6" s="1" t="s">
        <v>43</v>
      </c>
      <c r="B6" s="1">
        <v>102</v>
      </c>
      <c r="C6" s="42" t="s">
        <v>41</v>
      </c>
      <c r="D6" s="42"/>
      <c r="E6" s="32">
        <v>9</v>
      </c>
      <c r="F6" s="42" t="s">
        <v>13</v>
      </c>
      <c r="G6" s="42"/>
      <c r="H6" s="6">
        <v>0</v>
      </c>
      <c r="I6" s="42" t="s">
        <v>34</v>
      </c>
      <c r="J6" s="42"/>
      <c r="K6" s="1" t="s">
        <v>89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/>
    </row>
    <row r="7" spans="1:21" ht="15" customHeight="1">
      <c r="A7" s="43" t="s">
        <v>88</v>
      </c>
      <c r="B7" s="1">
        <v>103</v>
      </c>
      <c r="C7" s="42" t="s">
        <v>90</v>
      </c>
      <c r="D7" s="42"/>
      <c r="E7" s="6">
        <v>15.6</v>
      </c>
      <c r="F7" s="42" t="s">
        <v>3</v>
      </c>
      <c r="G7" s="42"/>
      <c r="H7" s="6">
        <v>0</v>
      </c>
      <c r="I7" s="1" t="s">
        <v>34</v>
      </c>
      <c r="J7" s="1"/>
      <c r="K7" s="1"/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1</v>
      </c>
      <c r="S7" s="1">
        <v>2</v>
      </c>
      <c r="T7" s="1">
        <v>0</v>
      </c>
      <c r="U7" s="1"/>
    </row>
    <row r="8" spans="1:21" ht="15">
      <c r="A8" s="43"/>
      <c r="B8" s="1">
        <v>104</v>
      </c>
      <c r="C8" s="42" t="s">
        <v>9</v>
      </c>
      <c r="D8" s="42"/>
      <c r="E8" s="6">
        <v>7.4</v>
      </c>
      <c r="F8" s="42" t="s">
        <v>10</v>
      </c>
      <c r="G8" s="42"/>
      <c r="H8" s="6">
        <v>0</v>
      </c>
      <c r="I8" s="42" t="s">
        <v>34</v>
      </c>
      <c r="J8" s="42"/>
      <c r="K8" s="1"/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1</v>
      </c>
      <c r="S8" s="1">
        <v>0</v>
      </c>
      <c r="T8" s="1">
        <v>0</v>
      </c>
      <c r="U8" s="1"/>
    </row>
    <row r="9" spans="1:21" ht="15">
      <c r="A9" s="43"/>
      <c r="B9" s="1">
        <v>105</v>
      </c>
      <c r="C9" s="42" t="s">
        <v>91</v>
      </c>
      <c r="D9" s="42"/>
      <c r="E9" s="6">
        <v>2.7</v>
      </c>
      <c r="F9" s="42" t="s">
        <v>10</v>
      </c>
      <c r="G9" s="42"/>
      <c r="H9" s="6">
        <v>6.6</v>
      </c>
      <c r="I9" s="42" t="s">
        <v>4</v>
      </c>
      <c r="J9" s="42"/>
      <c r="K9" s="1"/>
      <c r="L9" s="1">
        <v>0</v>
      </c>
      <c r="M9" s="1">
        <v>1</v>
      </c>
      <c r="N9" s="1">
        <v>0</v>
      </c>
      <c r="O9" s="1">
        <v>0</v>
      </c>
      <c r="P9" s="1">
        <v>0</v>
      </c>
      <c r="Q9" s="1">
        <v>0</v>
      </c>
      <c r="R9" s="1">
        <v>1</v>
      </c>
      <c r="S9" s="1">
        <v>0</v>
      </c>
      <c r="T9" s="1">
        <v>0</v>
      </c>
      <c r="U9" s="1"/>
    </row>
    <row r="10" spans="1:21" ht="15">
      <c r="A10" s="43"/>
      <c r="B10" s="1">
        <v>106</v>
      </c>
      <c r="C10" s="42" t="s">
        <v>18</v>
      </c>
      <c r="D10" s="42"/>
      <c r="E10" s="6">
        <v>9.24</v>
      </c>
      <c r="F10" s="42" t="s">
        <v>10</v>
      </c>
      <c r="G10" s="42"/>
      <c r="H10" s="6">
        <v>12.2</v>
      </c>
      <c r="I10" s="1" t="s">
        <v>4</v>
      </c>
      <c r="J10" s="1"/>
      <c r="K10" s="1" t="s">
        <v>54</v>
      </c>
      <c r="L10" s="1">
        <v>2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3</v>
      </c>
      <c r="S10" s="1">
        <v>1</v>
      </c>
      <c r="T10" s="1">
        <v>0</v>
      </c>
      <c r="U10" s="1"/>
    </row>
    <row r="11" spans="1:21" ht="15">
      <c r="A11" s="43"/>
      <c r="B11" s="1">
        <v>107</v>
      </c>
      <c r="C11" s="42" t="s">
        <v>92</v>
      </c>
      <c r="D11" s="42"/>
      <c r="E11" s="6">
        <v>1</v>
      </c>
      <c r="F11" s="42" t="s">
        <v>10</v>
      </c>
      <c r="G11" s="42"/>
      <c r="H11" s="6">
        <v>0</v>
      </c>
      <c r="I11" s="42" t="s">
        <v>34</v>
      </c>
      <c r="J11" s="42"/>
      <c r="K11" s="1"/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1</v>
      </c>
      <c r="S11" s="1">
        <v>0</v>
      </c>
      <c r="T11" s="1">
        <v>0</v>
      </c>
      <c r="U11" s="1"/>
    </row>
    <row r="12" spans="1:21" ht="15">
      <c r="A12" s="43"/>
      <c r="B12" s="1">
        <v>108</v>
      </c>
      <c r="C12" s="45" t="s">
        <v>93</v>
      </c>
      <c r="D12" s="42"/>
      <c r="E12" s="6">
        <v>2.9</v>
      </c>
      <c r="F12" s="42" t="s">
        <v>10</v>
      </c>
      <c r="G12" s="42"/>
      <c r="H12" s="6">
        <v>5.8</v>
      </c>
      <c r="I12" s="1" t="s">
        <v>4</v>
      </c>
      <c r="J12" s="1"/>
      <c r="K12" s="1" t="s">
        <v>94</v>
      </c>
      <c r="L12" s="1">
        <v>1</v>
      </c>
      <c r="M12" s="1">
        <v>1</v>
      </c>
      <c r="N12" s="1">
        <v>0</v>
      </c>
      <c r="O12" s="1">
        <v>0</v>
      </c>
      <c r="P12" s="1">
        <v>0</v>
      </c>
      <c r="Q12" s="1">
        <v>1</v>
      </c>
      <c r="R12" s="1">
        <v>1</v>
      </c>
      <c r="S12" s="1">
        <v>1</v>
      </c>
      <c r="T12" s="1">
        <v>0</v>
      </c>
      <c r="U12" s="1"/>
    </row>
    <row r="13" spans="1:21" ht="15">
      <c r="A13" s="43"/>
      <c r="B13" s="1">
        <v>109</v>
      </c>
      <c r="C13" s="42" t="s">
        <v>91</v>
      </c>
      <c r="D13" s="42"/>
      <c r="E13" s="6">
        <v>3.64</v>
      </c>
      <c r="F13" s="42" t="s">
        <v>10</v>
      </c>
      <c r="G13" s="42"/>
      <c r="H13" s="6">
        <v>8.2</v>
      </c>
      <c r="I13" s="1" t="s">
        <v>4</v>
      </c>
      <c r="J13" s="1"/>
      <c r="K13" s="1" t="s">
        <v>14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2</v>
      </c>
      <c r="S13" s="1">
        <v>0</v>
      </c>
      <c r="T13" s="1">
        <v>0</v>
      </c>
      <c r="U13" s="1"/>
    </row>
    <row r="14" spans="1:21" ht="15">
      <c r="A14" s="43"/>
      <c r="B14" s="1">
        <v>110</v>
      </c>
      <c r="C14" s="42" t="s">
        <v>18</v>
      </c>
      <c r="D14" s="42"/>
      <c r="E14" s="6">
        <v>3.9</v>
      </c>
      <c r="F14" s="42" t="s">
        <v>10</v>
      </c>
      <c r="G14" s="42"/>
      <c r="H14" s="6">
        <v>6.6</v>
      </c>
      <c r="I14" s="1" t="s">
        <v>4</v>
      </c>
      <c r="J14" s="1"/>
      <c r="K14" s="1" t="s">
        <v>95</v>
      </c>
      <c r="L14" s="1">
        <v>3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2</v>
      </c>
      <c r="S14" s="1">
        <v>1</v>
      </c>
      <c r="T14" s="1">
        <v>0</v>
      </c>
      <c r="U14" s="1"/>
    </row>
    <row r="15" spans="1:21" ht="15">
      <c r="A15" s="43"/>
      <c r="B15" s="1">
        <v>111</v>
      </c>
      <c r="C15" s="42" t="s">
        <v>96</v>
      </c>
      <c r="D15" s="42"/>
      <c r="E15" s="6">
        <v>15.6</v>
      </c>
      <c r="F15" s="42" t="s">
        <v>48</v>
      </c>
      <c r="G15" s="42"/>
      <c r="H15" s="6">
        <v>0</v>
      </c>
      <c r="I15" s="1" t="s">
        <v>34</v>
      </c>
      <c r="J15" s="1"/>
      <c r="K15" s="1" t="s">
        <v>134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2</v>
      </c>
      <c r="S15" s="1">
        <v>4</v>
      </c>
      <c r="T15" s="1">
        <v>0</v>
      </c>
      <c r="U15" s="1"/>
    </row>
    <row r="16" spans="1:21" ht="15">
      <c r="A16" s="43"/>
      <c r="B16" s="1">
        <v>112</v>
      </c>
      <c r="C16" s="42" t="s">
        <v>97</v>
      </c>
      <c r="D16" s="42"/>
      <c r="E16" s="6">
        <v>10.3</v>
      </c>
      <c r="F16" s="42" t="s">
        <v>13</v>
      </c>
      <c r="G16" s="42"/>
      <c r="H16" s="6">
        <v>0</v>
      </c>
      <c r="I16" s="1" t="s">
        <v>34</v>
      </c>
      <c r="J16" s="1"/>
      <c r="K16" s="36" t="s">
        <v>22</v>
      </c>
      <c r="L16" s="5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</v>
      </c>
      <c r="S16" s="1">
        <v>1</v>
      </c>
      <c r="T16" s="1">
        <v>0</v>
      </c>
      <c r="U16" s="1"/>
    </row>
    <row r="17" spans="1:21" ht="15">
      <c r="A17" s="43"/>
      <c r="B17" s="1">
        <v>113</v>
      </c>
      <c r="C17" s="42" t="s">
        <v>56</v>
      </c>
      <c r="D17" s="42"/>
      <c r="E17" s="6">
        <v>18.4</v>
      </c>
      <c r="F17" s="42" t="s">
        <v>13</v>
      </c>
      <c r="G17" s="42"/>
      <c r="H17" s="6">
        <v>0</v>
      </c>
      <c r="I17" s="1" t="s">
        <v>34</v>
      </c>
      <c r="J17" s="1"/>
      <c r="K17" s="36" t="s">
        <v>22</v>
      </c>
      <c r="L17" s="5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1</v>
      </c>
      <c r="S17" s="1">
        <v>4</v>
      </c>
      <c r="T17" s="1">
        <v>0</v>
      </c>
      <c r="U17" s="1"/>
    </row>
    <row r="18" spans="1:21" ht="15">
      <c r="A18" s="43"/>
      <c r="B18" s="1">
        <v>114</v>
      </c>
      <c r="C18" s="42" t="s">
        <v>98</v>
      </c>
      <c r="D18" s="42"/>
      <c r="E18" s="6">
        <v>4.5</v>
      </c>
      <c r="F18" s="42" t="s">
        <v>13</v>
      </c>
      <c r="G18" s="42"/>
      <c r="H18" s="6">
        <v>0</v>
      </c>
      <c r="I18" s="42" t="s">
        <v>34</v>
      </c>
      <c r="J18" s="42"/>
      <c r="K18" s="1"/>
      <c r="L18" s="5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1">
        <v>0</v>
      </c>
      <c r="U18" s="1"/>
    </row>
    <row r="19" spans="1:21" ht="15">
      <c r="A19" s="43"/>
      <c r="B19" s="1">
        <v>115</v>
      </c>
      <c r="C19" s="42" t="s">
        <v>99</v>
      </c>
      <c r="D19" s="42"/>
      <c r="E19" s="6">
        <v>49.2</v>
      </c>
      <c r="F19" s="42" t="s">
        <v>13</v>
      </c>
      <c r="G19" s="42"/>
      <c r="H19" s="38">
        <v>0</v>
      </c>
      <c r="I19" s="1" t="s">
        <v>34</v>
      </c>
      <c r="J19" s="1"/>
      <c r="K19" s="36" t="s">
        <v>22</v>
      </c>
      <c r="L19" s="5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2</v>
      </c>
      <c r="S19" s="1">
        <v>3</v>
      </c>
      <c r="T19" s="1">
        <v>0</v>
      </c>
      <c r="U19" s="1"/>
    </row>
    <row r="20" spans="1:21" ht="15">
      <c r="A20" s="1"/>
      <c r="B20" s="1">
        <v>116</v>
      </c>
      <c r="C20" s="42" t="s">
        <v>100</v>
      </c>
      <c r="D20" s="42"/>
      <c r="E20" s="6">
        <v>16</v>
      </c>
      <c r="F20" s="42" t="s">
        <v>10</v>
      </c>
      <c r="G20" s="42"/>
      <c r="H20" s="6">
        <v>15</v>
      </c>
      <c r="I20" s="1" t="s">
        <v>4</v>
      </c>
      <c r="J20" s="1"/>
      <c r="K20" s="22" t="s">
        <v>101</v>
      </c>
      <c r="L20" s="5">
        <v>0</v>
      </c>
      <c r="M20" s="1">
        <v>1</v>
      </c>
      <c r="N20" s="1">
        <v>0</v>
      </c>
      <c r="O20" s="1">
        <v>1</v>
      </c>
      <c r="P20" s="1">
        <v>0</v>
      </c>
      <c r="Q20" s="1">
        <v>1</v>
      </c>
      <c r="R20" s="1">
        <v>1</v>
      </c>
      <c r="S20" s="1">
        <v>2</v>
      </c>
      <c r="T20" s="1">
        <v>0</v>
      </c>
      <c r="U20" s="1"/>
    </row>
    <row r="21" spans="1:20" ht="15">
      <c r="A21" s="9"/>
      <c r="B21" s="9"/>
      <c r="C21" s="9"/>
      <c r="D21" s="9"/>
      <c r="E21" s="23">
        <f>SUM(E5:E20)</f>
        <v>174.68</v>
      </c>
      <c r="F21" s="9"/>
      <c r="G21" s="9"/>
      <c r="H21" s="23">
        <f>SUM(H5:H20)</f>
        <v>54.4</v>
      </c>
      <c r="I21" s="9"/>
      <c r="J21" s="9"/>
      <c r="K21" s="9"/>
      <c r="L21" s="12">
        <f aca="true" t="shared" si="0" ref="L21:T21">SUM(L5:L20)</f>
        <v>6</v>
      </c>
      <c r="M21" s="12">
        <f t="shared" si="0"/>
        <v>3</v>
      </c>
      <c r="N21" s="12">
        <f t="shared" si="0"/>
        <v>0</v>
      </c>
      <c r="O21" s="12">
        <f t="shared" si="0"/>
        <v>1</v>
      </c>
      <c r="P21" s="12">
        <f t="shared" si="0"/>
        <v>0</v>
      </c>
      <c r="Q21" s="12">
        <f t="shared" si="0"/>
        <v>2</v>
      </c>
      <c r="R21" s="12">
        <f t="shared" si="0"/>
        <v>21</v>
      </c>
      <c r="S21" s="12">
        <f t="shared" si="0"/>
        <v>19</v>
      </c>
      <c r="T21" s="12">
        <f t="shared" si="0"/>
        <v>0</v>
      </c>
    </row>
    <row r="22" spans="1:20" ht="15">
      <c r="A22" s="4"/>
      <c r="B22" s="4"/>
      <c r="C22" s="4" t="s">
        <v>8</v>
      </c>
      <c r="D22" s="4"/>
      <c r="E22" s="4" t="s">
        <v>5</v>
      </c>
      <c r="F22" s="4" t="s">
        <v>6</v>
      </c>
      <c r="G22" s="4"/>
      <c r="H22" s="4" t="s">
        <v>5</v>
      </c>
      <c r="I22" s="4" t="s">
        <v>7</v>
      </c>
      <c r="J22" s="3"/>
      <c r="K22" s="4" t="s">
        <v>67</v>
      </c>
      <c r="L22" s="4" t="s">
        <v>70</v>
      </c>
      <c r="M22" s="4" t="s">
        <v>71</v>
      </c>
      <c r="N22" s="4" t="s">
        <v>72</v>
      </c>
      <c r="O22" s="4" t="s">
        <v>74</v>
      </c>
      <c r="P22" s="4" t="s">
        <v>30</v>
      </c>
      <c r="Q22" s="4" t="s">
        <v>85</v>
      </c>
      <c r="R22" s="4" t="s">
        <v>64</v>
      </c>
      <c r="S22" s="4" t="s">
        <v>65</v>
      </c>
      <c r="T22" s="4" t="s">
        <v>66</v>
      </c>
    </row>
    <row r="23" spans="1:20" ht="15">
      <c r="A23" s="2" t="s">
        <v>43</v>
      </c>
      <c r="B23" s="1">
        <v>117</v>
      </c>
      <c r="C23" s="42" t="s">
        <v>2</v>
      </c>
      <c r="D23" s="42"/>
      <c r="E23" s="6">
        <v>6</v>
      </c>
      <c r="F23" s="42" t="s">
        <v>10</v>
      </c>
      <c r="G23" s="42"/>
      <c r="H23" s="6">
        <v>0</v>
      </c>
      <c r="I23" s="42" t="s">
        <v>34</v>
      </c>
      <c r="J23" s="42"/>
      <c r="K23" s="1" t="s">
        <v>3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1</v>
      </c>
      <c r="S23" s="1">
        <v>0</v>
      </c>
      <c r="T23" s="1">
        <v>0</v>
      </c>
    </row>
    <row r="24" spans="1:20" ht="15">
      <c r="A24" s="50" t="s">
        <v>105</v>
      </c>
      <c r="B24" s="1">
        <v>118</v>
      </c>
      <c r="C24" s="42" t="s">
        <v>9</v>
      </c>
      <c r="D24" s="42"/>
      <c r="E24" s="6">
        <v>7.5</v>
      </c>
      <c r="F24" s="42" t="s">
        <v>10</v>
      </c>
      <c r="G24" s="42"/>
      <c r="H24" s="6">
        <v>0</v>
      </c>
      <c r="I24" s="42" t="s">
        <v>34</v>
      </c>
      <c r="J24" s="42"/>
      <c r="K24" s="1"/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</row>
    <row r="25" spans="1:20" ht="15">
      <c r="A25" s="50"/>
      <c r="B25" s="1">
        <v>119</v>
      </c>
      <c r="C25" s="42" t="s">
        <v>102</v>
      </c>
      <c r="D25" s="42"/>
      <c r="E25" s="6">
        <v>8.6</v>
      </c>
      <c r="F25" s="42" t="s">
        <v>10</v>
      </c>
      <c r="G25" s="42"/>
      <c r="H25" s="6">
        <v>2</v>
      </c>
      <c r="I25" s="1" t="s">
        <v>4</v>
      </c>
      <c r="J25" s="1"/>
      <c r="K25" s="1" t="s">
        <v>84</v>
      </c>
      <c r="L25" s="1">
        <v>0</v>
      </c>
      <c r="M25" s="1">
        <v>0</v>
      </c>
      <c r="N25" s="1">
        <v>2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</row>
    <row r="26" spans="1:20" ht="15">
      <c r="A26" s="50"/>
      <c r="B26" s="1">
        <v>120</v>
      </c>
      <c r="C26" s="42" t="s">
        <v>9</v>
      </c>
      <c r="D26" s="42"/>
      <c r="E26" s="6">
        <v>29.01</v>
      </c>
      <c r="F26" s="42" t="s">
        <v>10</v>
      </c>
      <c r="G26" s="42"/>
      <c r="H26" s="6">
        <v>0</v>
      </c>
      <c r="I26" s="42" t="s">
        <v>34</v>
      </c>
      <c r="J26" s="42"/>
      <c r="K26" s="2"/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</row>
    <row r="27" spans="1:20" ht="15">
      <c r="A27" s="50"/>
      <c r="B27" s="1">
        <v>121</v>
      </c>
      <c r="C27" s="42" t="s">
        <v>103</v>
      </c>
      <c r="D27" s="42"/>
      <c r="E27" s="6">
        <v>5.6</v>
      </c>
      <c r="F27" s="42" t="s">
        <v>10</v>
      </c>
      <c r="G27" s="42"/>
      <c r="H27" s="6">
        <v>17.9</v>
      </c>
      <c r="I27" s="1" t="s">
        <v>4</v>
      </c>
      <c r="J27" s="1"/>
      <c r="K27" s="2"/>
      <c r="L27" s="1">
        <v>0</v>
      </c>
      <c r="M27" s="1">
        <v>0</v>
      </c>
      <c r="N27" s="1">
        <v>0</v>
      </c>
      <c r="O27" s="1">
        <v>1</v>
      </c>
      <c r="P27" s="1">
        <v>0</v>
      </c>
      <c r="Q27" s="1">
        <v>0</v>
      </c>
      <c r="R27" s="1">
        <v>1</v>
      </c>
      <c r="S27" s="1">
        <v>2</v>
      </c>
      <c r="T27" s="1">
        <v>0</v>
      </c>
    </row>
    <row r="28" spans="1:20" ht="15">
      <c r="A28" s="50"/>
      <c r="B28" s="1">
        <v>122</v>
      </c>
      <c r="C28" s="25" t="s">
        <v>103</v>
      </c>
      <c r="D28" s="25"/>
      <c r="E28" s="6">
        <v>4</v>
      </c>
      <c r="F28" s="25" t="s">
        <v>10</v>
      </c>
      <c r="G28" s="25"/>
      <c r="H28" s="6">
        <v>14.3</v>
      </c>
      <c r="I28" s="1" t="s">
        <v>4</v>
      </c>
      <c r="J28" s="1"/>
      <c r="K28" s="2"/>
      <c r="L28" s="1">
        <v>1</v>
      </c>
      <c r="M28" s="1">
        <v>1</v>
      </c>
      <c r="N28" s="1">
        <v>0</v>
      </c>
      <c r="O28" s="1">
        <v>0</v>
      </c>
      <c r="P28" s="1">
        <v>0</v>
      </c>
      <c r="Q28" s="1">
        <v>0</v>
      </c>
      <c r="R28" s="1">
        <v>2</v>
      </c>
      <c r="S28" s="1">
        <v>0</v>
      </c>
      <c r="T28" s="1">
        <v>0</v>
      </c>
    </row>
    <row r="29" spans="1:20" ht="15">
      <c r="A29" s="50"/>
      <c r="B29" s="1">
        <v>123</v>
      </c>
      <c r="C29" s="42" t="s">
        <v>104</v>
      </c>
      <c r="D29" s="42"/>
      <c r="E29" s="6">
        <v>11</v>
      </c>
      <c r="F29" s="42" t="s">
        <v>13</v>
      </c>
      <c r="G29" s="42"/>
      <c r="H29" s="6">
        <v>0</v>
      </c>
      <c r="I29" s="25" t="s">
        <v>34</v>
      </c>
      <c r="J29" s="25"/>
      <c r="K29" s="2"/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1</v>
      </c>
      <c r="S29" s="1">
        <v>2</v>
      </c>
      <c r="T29" s="1">
        <v>0</v>
      </c>
    </row>
    <row r="30" spans="1:20" ht="15">
      <c r="A30" s="50"/>
      <c r="B30" s="1">
        <v>124</v>
      </c>
      <c r="C30" s="42" t="s">
        <v>104</v>
      </c>
      <c r="D30" s="42"/>
      <c r="E30" s="6">
        <v>37.2</v>
      </c>
      <c r="F30" s="42" t="s">
        <v>13</v>
      </c>
      <c r="G30" s="42"/>
      <c r="H30" s="6">
        <v>0</v>
      </c>
      <c r="I30" s="42" t="s">
        <v>34</v>
      </c>
      <c r="J30" s="42"/>
      <c r="K30" s="2"/>
      <c r="L30" s="1">
        <v>0</v>
      </c>
      <c r="M30" s="1">
        <v>0</v>
      </c>
      <c r="N30" s="1">
        <v>1</v>
      </c>
      <c r="O30" s="1">
        <v>0</v>
      </c>
      <c r="P30" s="1">
        <v>0</v>
      </c>
      <c r="Q30" s="1">
        <v>0</v>
      </c>
      <c r="R30" s="1">
        <v>1</v>
      </c>
      <c r="S30" s="1">
        <v>3</v>
      </c>
      <c r="T30" s="1">
        <v>0</v>
      </c>
    </row>
    <row r="31" spans="1:20" ht="15">
      <c r="A31" s="50"/>
      <c r="B31" s="1">
        <v>125</v>
      </c>
      <c r="C31" s="42" t="s">
        <v>104</v>
      </c>
      <c r="D31" s="42"/>
      <c r="E31" s="6">
        <v>22</v>
      </c>
      <c r="F31" s="42" t="s">
        <v>13</v>
      </c>
      <c r="G31" s="42"/>
      <c r="H31" s="6">
        <v>0</v>
      </c>
      <c r="I31" s="42" t="s">
        <v>34</v>
      </c>
      <c r="J31" s="42"/>
      <c r="K31" s="2"/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1</v>
      </c>
      <c r="S31" s="1">
        <v>3</v>
      </c>
      <c r="T31" s="1">
        <v>0</v>
      </c>
    </row>
    <row r="32" spans="1:20" ht="15">
      <c r="A32" s="24"/>
      <c r="B32" s="1">
        <v>126</v>
      </c>
      <c r="C32" s="42" t="s">
        <v>104</v>
      </c>
      <c r="D32" s="42"/>
      <c r="E32" s="6">
        <v>12</v>
      </c>
      <c r="F32" s="42" t="s">
        <v>13</v>
      </c>
      <c r="G32" s="42"/>
      <c r="H32" s="6">
        <v>0</v>
      </c>
      <c r="I32" s="42" t="s">
        <v>34</v>
      </c>
      <c r="J32" s="42"/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1</v>
      </c>
      <c r="S32" s="1">
        <v>1</v>
      </c>
      <c r="T32" s="1">
        <v>0</v>
      </c>
    </row>
    <row r="33" spans="1:20" ht="15">
      <c r="A33" s="9"/>
      <c r="B33" s="9"/>
      <c r="C33" s="9"/>
      <c r="D33" s="9"/>
      <c r="E33" s="23">
        <f>SUM(E23:E32)</f>
        <v>142.91000000000003</v>
      </c>
      <c r="F33" s="9"/>
      <c r="G33" s="9"/>
      <c r="H33" s="23">
        <f>SUM(H23:H32)</f>
        <v>34.2</v>
      </c>
      <c r="I33" s="9"/>
      <c r="J33" s="9"/>
      <c r="K33" s="9"/>
      <c r="L33" s="12">
        <f aca="true" t="shared" si="1" ref="L33:T33">SUM(L23:L32)</f>
        <v>1</v>
      </c>
      <c r="M33" s="12">
        <f t="shared" si="1"/>
        <v>1</v>
      </c>
      <c r="N33" s="12">
        <f t="shared" si="1"/>
        <v>3</v>
      </c>
      <c r="O33" s="12">
        <f t="shared" si="1"/>
        <v>1</v>
      </c>
      <c r="P33" s="12">
        <f t="shared" si="1"/>
        <v>0</v>
      </c>
      <c r="Q33" s="12">
        <f t="shared" si="1"/>
        <v>0</v>
      </c>
      <c r="R33" s="12">
        <f t="shared" si="1"/>
        <v>8</v>
      </c>
      <c r="S33" s="12">
        <f t="shared" si="1"/>
        <v>11</v>
      </c>
      <c r="T33" s="12">
        <f t="shared" si="1"/>
        <v>0</v>
      </c>
    </row>
    <row r="34" spans="1:5" ht="15">
      <c r="A34" s="7" t="s">
        <v>87</v>
      </c>
      <c r="B34" s="7"/>
      <c r="C34" s="7"/>
      <c r="D34" s="7"/>
      <c r="E34" s="7"/>
    </row>
    <row r="36" spans="1:20" ht="15">
      <c r="A36" s="4"/>
      <c r="B36" s="4"/>
      <c r="C36" s="4" t="s">
        <v>8</v>
      </c>
      <c r="D36" s="4"/>
      <c r="E36" s="4" t="s">
        <v>5</v>
      </c>
      <c r="F36" s="4" t="s">
        <v>6</v>
      </c>
      <c r="G36" s="4"/>
      <c r="H36" s="4" t="s">
        <v>5</v>
      </c>
      <c r="I36" s="4" t="s">
        <v>7</v>
      </c>
      <c r="J36" s="3"/>
      <c r="K36" s="4" t="s">
        <v>67</v>
      </c>
      <c r="L36" s="4" t="s">
        <v>70</v>
      </c>
      <c r="M36" s="4" t="s">
        <v>71</v>
      </c>
      <c r="N36" s="4" t="s">
        <v>72</v>
      </c>
      <c r="O36" s="4" t="s">
        <v>74</v>
      </c>
      <c r="P36" s="4" t="s">
        <v>30</v>
      </c>
      <c r="Q36" s="4" t="s">
        <v>85</v>
      </c>
      <c r="R36" s="4" t="s">
        <v>64</v>
      </c>
      <c r="S36" s="4" t="s">
        <v>65</v>
      </c>
      <c r="T36" s="4" t="s">
        <v>66</v>
      </c>
    </row>
    <row r="37" spans="1:20" ht="15">
      <c r="A37" s="2" t="s">
        <v>43</v>
      </c>
      <c r="B37" s="1">
        <v>127</v>
      </c>
      <c r="C37" s="42" t="s">
        <v>2</v>
      </c>
      <c r="D37" s="42"/>
      <c r="E37" s="32">
        <v>5.3</v>
      </c>
      <c r="F37" s="42" t="s">
        <v>3</v>
      </c>
      <c r="G37" s="42"/>
      <c r="H37" s="6">
        <v>0</v>
      </c>
      <c r="I37" s="42" t="s">
        <v>34</v>
      </c>
      <c r="J37" s="42"/>
      <c r="K37" s="1"/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1</v>
      </c>
      <c r="S37" s="1">
        <v>0</v>
      </c>
      <c r="T37" s="1">
        <v>0</v>
      </c>
    </row>
    <row r="38" spans="1:20" ht="15">
      <c r="A38" s="43" t="s">
        <v>138</v>
      </c>
      <c r="B38" s="1">
        <v>128</v>
      </c>
      <c r="C38" s="42" t="s">
        <v>41</v>
      </c>
      <c r="D38" s="42"/>
      <c r="E38" s="32">
        <v>8.9</v>
      </c>
      <c r="F38" s="42" t="s">
        <v>10</v>
      </c>
      <c r="G38" s="42"/>
      <c r="H38" s="6">
        <v>0</v>
      </c>
      <c r="I38" s="42" t="s">
        <v>34</v>
      </c>
      <c r="J38" s="42"/>
      <c r="K38" s="1"/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</row>
    <row r="39" spans="1:20" ht="15">
      <c r="A39" s="43"/>
      <c r="B39" s="1">
        <v>129</v>
      </c>
      <c r="C39" s="42" t="s">
        <v>39</v>
      </c>
      <c r="D39" s="42"/>
      <c r="E39" s="32">
        <v>1.5</v>
      </c>
      <c r="F39" s="42" t="s">
        <v>40</v>
      </c>
      <c r="G39" s="42"/>
      <c r="H39" s="6">
        <v>9</v>
      </c>
      <c r="I39" s="42" t="s">
        <v>136</v>
      </c>
      <c r="J39" s="42"/>
      <c r="K39" s="1" t="s">
        <v>156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1</v>
      </c>
      <c r="S39" s="1">
        <v>0</v>
      </c>
      <c r="T39" s="1">
        <v>0</v>
      </c>
    </row>
    <row r="40" spans="1:20" ht="15">
      <c r="A40" s="43"/>
      <c r="B40" s="1">
        <v>130</v>
      </c>
      <c r="C40" s="42" t="s">
        <v>90</v>
      </c>
      <c r="D40" s="42"/>
      <c r="E40" s="6">
        <v>17.1</v>
      </c>
      <c r="F40" s="42" t="s">
        <v>10</v>
      </c>
      <c r="G40" s="42"/>
      <c r="H40" s="6">
        <v>0</v>
      </c>
      <c r="I40" s="42" t="s">
        <v>34</v>
      </c>
      <c r="J40" s="42"/>
      <c r="K40" s="1" t="s">
        <v>25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1</v>
      </c>
      <c r="S40" s="1">
        <v>2</v>
      </c>
      <c r="T40" s="1">
        <v>0</v>
      </c>
    </row>
    <row r="41" spans="1:20" ht="15">
      <c r="A41" s="43"/>
      <c r="B41" s="1">
        <v>131</v>
      </c>
      <c r="C41" s="42" t="s">
        <v>17</v>
      </c>
      <c r="D41" s="42"/>
      <c r="E41" s="6">
        <v>5.6</v>
      </c>
      <c r="F41" s="42" t="s">
        <v>10</v>
      </c>
      <c r="G41" s="42"/>
      <c r="H41" s="6">
        <v>0</v>
      </c>
      <c r="I41" s="42" t="s">
        <v>34</v>
      </c>
      <c r="J41" s="42"/>
      <c r="K41" s="1"/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2</v>
      </c>
      <c r="T41" s="1">
        <v>0</v>
      </c>
    </row>
    <row r="42" spans="1:20" ht="15">
      <c r="A42" s="43"/>
      <c r="B42" s="1">
        <v>132</v>
      </c>
      <c r="C42" s="42" t="s">
        <v>19</v>
      </c>
      <c r="D42" s="42"/>
      <c r="E42" s="6">
        <v>8</v>
      </c>
      <c r="F42" s="42" t="s">
        <v>10</v>
      </c>
      <c r="G42" s="42"/>
      <c r="H42" s="6">
        <v>5.1</v>
      </c>
      <c r="I42" s="42" t="s">
        <v>4</v>
      </c>
      <c r="J42" s="42"/>
      <c r="K42" s="1" t="s">
        <v>135</v>
      </c>
      <c r="L42" s="1">
        <v>0</v>
      </c>
      <c r="M42" s="1">
        <v>2</v>
      </c>
      <c r="N42" s="1">
        <v>0</v>
      </c>
      <c r="O42" s="1">
        <v>1</v>
      </c>
      <c r="P42" s="1">
        <v>0</v>
      </c>
      <c r="Q42" s="1">
        <v>0</v>
      </c>
      <c r="R42" s="1">
        <v>0</v>
      </c>
      <c r="S42" s="1">
        <v>1</v>
      </c>
      <c r="T42" s="1">
        <v>0</v>
      </c>
    </row>
    <row r="43" spans="1:20" ht="15">
      <c r="A43" s="43"/>
      <c r="B43" s="1">
        <v>133</v>
      </c>
      <c r="C43" s="42" t="s">
        <v>18</v>
      </c>
      <c r="D43" s="42"/>
      <c r="E43" s="6">
        <v>6.3</v>
      </c>
      <c r="F43" s="42" t="s">
        <v>10</v>
      </c>
      <c r="G43" s="42"/>
      <c r="H43" s="6">
        <v>14.5</v>
      </c>
      <c r="I43" s="42" t="s">
        <v>4</v>
      </c>
      <c r="J43" s="42"/>
      <c r="K43" s="1" t="s">
        <v>54</v>
      </c>
      <c r="L43" s="1">
        <v>3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2</v>
      </c>
      <c r="S43" s="1">
        <v>1</v>
      </c>
      <c r="T43" s="1">
        <v>0</v>
      </c>
    </row>
    <row r="44" spans="1:20" ht="15">
      <c r="A44" s="43"/>
      <c r="B44" s="1">
        <v>134</v>
      </c>
      <c r="C44" s="42" t="s">
        <v>56</v>
      </c>
      <c r="D44" s="42"/>
      <c r="E44" s="6">
        <v>3.8</v>
      </c>
      <c r="F44" s="42" t="s">
        <v>10</v>
      </c>
      <c r="G44" s="42"/>
      <c r="H44" s="6">
        <v>0</v>
      </c>
      <c r="I44" s="42" t="s">
        <v>34</v>
      </c>
      <c r="J44" s="42"/>
      <c r="K44" s="1"/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1</v>
      </c>
      <c r="S44" s="1">
        <v>0</v>
      </c>
      <c r="T44" s="1">
        <v>0</v>
      </c>
    </row>
    <row r="45" spans="1:20" ht="15">
      <c r="A45" s="43"/>
      <c r="B45" s="1">
        <v>135</v>
      </c>
      <c r="C45" s="42" t="s">
        <v>20</v>
      </c>
      <c r="D45" s="42"/>
      <c r="E45" s="6">
        <v>14.9</v>
      </c>
      <c r="F45" s="42" t="s">
        <v>10</v>
      </c>
      <c r="G45" s="42"/>
      <c r="H45" s="6">
        <v>6.85</v>
      </c>
      <c r="I45" s="42" t="s">
        <v>4</v>
      </c>
      <c r="J45" s="42"/>
      <c r="K45" s="1" t="s">
        <v>84</v>
      </c>
      <c r="L45" s="1">
        <v>0</v>
      </c>
      <c r="M45" s="1">
        <v>0</v>
      </c>
      <c r="N45" s="1">
        <v>1</v>
      </c>
      <c r="O45" s="1">
        <v>0</v>
      </c>
      <c r="P45" s="1">
        <v>0</v>
      </c>
      <c r="Q45" s="1">
        <v>0</v>
      </c>
      <c r="R45" s="1">
        <v>2</v>
      </c>
      <c r="S45" s="1">
        <v>2</v>
      </c>
      <c r="T45" s="1">
        <v>0</v>
      </c>
    </row>
    <row r="46" spans="1:20" ht="15">
      <c r="A46" s="43"/>
      <c r="B46" s="1">
        <v>136</v>
      </c>
      <c r="C46" s="42" t="s">
        <v>21</v>
      </c>
      <c r="D46" s="42"/>
      <c r="E46" s="6">
        <v>46.1</v>
      </c>
      <c r="F46" s="42" t="s">
        <v>10</v>
      </c>
      <c r="G46" s="42"/>
      <c r="H46" s="6">
        <v>0</v>
      </c>
      <c r="I46" s="42" t="s">
        <v>22</v>
      </c>
      <c r="J46" s="42"/>
      <c r="K46" s="1"/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2</v>
      </c>
      <c r="S46" s="1">
        <v>3</v>
      </c>
      <c r="T46" s="1">
        <v>0</v>
      </c>
    </row>
    <row r="47" spans="1:20" ht="15">
      <c r="A47" s="43"/>
      <c r="B47" s="1">
        <v>137</v>
      </c>
      <c r="C47" s="42" t="s">
        <v>137</v>
      </c>
      <c r="D47" s="42"/>
      <c r="E47" s="6">
        <v>32.9</v>
      </c>
      <c r="F47" s="42" t="s">
        <v>148</v>
      </c>
      <c r="G47" s="42"/>
      <c r="H47" s="6">
        <v>0</v>
      </c>
      <c r="I47" s="42" t="s">
        <v>34</v>
      </c>
      <c r="J47" s="42"/>
      <c r="K47" s="36" t="s">
        <v>22</v>
      </c>
      <c r="L47" s="5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1</v>
      </c>
      <c r="S47" s="1">
        <v>5</v>
      </c>
      <c r="T47" s="1">
        <v>0</v>
      </c>
    </row>
    <row r="48" spans="1:20" ht="15">
      <c r="A48" s="43"/>
      <c r="B48" s="1">
        <v>138</v>
      </c>
      <c r="C48" s="42" t="s">
        <v>137</v>
      </c>
      <c r="D48" s="42"/>
      <c r="E48" s="6">
        <v>32.2</v>
      </c>
      <c r="F48" s="42" t="s">
        <v>148</v>
      </c>
      <c r="G48" s="42"/>
      <c r="H48" s="6">
        <v>0</v>
      </c>
      <c r="I48" s="42" t="s">
        <v>34</v>
      </c>
      <c r="J48" s="42"/>
      <c r="K48" s="36" t="s">
        <v>22</v>
      </c>
      <c r="L48" s="5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1</v>
      </c>
      <c r="S48" s="1">
        <v>4</v>
      </c>
      <c r="T48" s="1">
        <v>0</v>
      </c>
    </row>
    <row r="49" spans="1:20" ht="15">
      <c r="A49" s="9"/>
      <c r="B49" s="11"/>
      <c r="C49" s="11"/>
      <c r="D49" s="11"/>
      <c r="E49" s="23">
        <f>SUM(E37:E48)</f>
        <v>182.60000000000002</v>
      </c>
      <c r="F49" s="11"/>
      <c r="G49" s="11"/>
      <c r="H49" s="23">
        <f>SUM(H37:H48)</f>
        <v>35.45</v>
      </c>
      <c r="I49" s="11"/>
      <c r="J49" s="11"/>
      <c r="K49" s="11"/>
      <c r="L49" s="12">
        <f aca="true" t="shared" si="2" ref="L49:T49">SUM(L37:L48)</f>
        <v>3</v>
      </c>
      <c r="M49" s="12">
        <f t="shared" si="2"/>
        <v>2</v>
      </c>
      <c r="N49" s="12">
        <f t="shared" si="2"/>
        <v>1</v>
      </c>
      <c r="O49" s="12">
        <f t="shared" si="2"/>
        <v>1</v>
      </c>
      <c r="P49" s="12">
        <f t="shared" si="2"/>
        <v>0</v>
      </c>
      <c r="Q49" s="12">
        <f t="shared" si="2"/>
        <v>0</v>
      </c>
      <c r="R49" s="12">
        <f t="shared" si="2"/>
        <v>12</v>
      </c>
      <c r="S49" s="12">
        <f t="shared" si="2"/>
        <v>20</v>
      </c>
      <c r="T49" s="12">
        <f t="shared" si="2"/>
        <v>0</v>
      </c>
    </row>
    <row r="50" spans="1:20" ht="15">
      <c r="A50" s="4"/>
      <c r="B50" s="4"/>
      <c r="C50" s="4" t="s">
        <v>8</v>
      </c>
      <c r="D50" s="4"/>
      <c r="E50" s="4" t="s">
        <v>5</v>
      </c>
      <c r="F50" s="4" t="s">
        <v>6</v>
      </c>
      <c r="G50" s="4"/>
      <c r="H50" s="4" t="s">
        <v>5</v>
      </c>
      <c r="I50" s="4" t="s">
        <v>7</v>
      </c>
      <c r="J50" s="3"/>
      <c r="K50" s="4" t="s">
        <v>67</v>
      </c>
      <c r="L50" s="4" t="s">
        <v>70</v>
      </c>
      <c r="M50" s="4" t="s">
        <v>71</v>
      </c>
      <c r="N50" s="4" t="s">
        <v>72</v>
      </c>
      <c r="O50" s="4" t="s">
        <v>74</v>
      </c>
      <c r="P50" s="4" t="s">
        <v>30</v>
      </c>
      <c r="Q50" s="4" t="s">
        <v>85</v>
      </c>
      <c r="R50" s="4" t="s">
        <v>64</v>
      </c>
      <c r="S50" s="4" t="s">
        <v>65</v>
      </c>
      <c r="T50" s="4" t="s">
        <v>66</v>
      </c>
    </row>
    <row r="51" spans="1:20" s="31" customFormat="1" ht="15">
      <c r="A51" s="2" t="s">
        <v>44</v>
      </c>
      <c r="B51" s="1">
        <v>201</v>
      </c>
      <c r="C51" s="42" t="s">
        <v>9</v>
      </c>
      <c r="D51" s="42"/>
      <c r="E51" s="6">
        <v>5.4</v>
      </c>
      <c r="F51" s="42" t="s">
        <v>10</v>
      </c>
      <c r="G51" s="42"/>
      <c r="H51" s="6">
        <v>0</v>
      </c>
      <c r="I51" s="42" t="s">
        <v>34</v>
      </c>
      <c r="J51" s="42"/>
      <c r="K51" s="1"/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1</v>
      </c>
      <c r="T51" s="1">
        <v>0</v>
      </c>
    </row>
    <row r="52" spans="1:20" s="31" customFormat="1" ht="15">
      <c r="A52" s="43" t="s">
        <v>138</v>
      </c>
      <c r="B52" s="15">
        <v>202</v>
      </c>
      <c r="C52" s="42" t="s">
        <v>45</v>
      </c>
      <c r="D52" s="42"/>
      <c r="E52" s="32">
        <v>8.9</v>
      </c>
      <c r="F52" s="42" t="s">
        <v>10</v>
      </c>
      <c r="G52" s="42"/>
      <c r="H52" s="6">
        <v>0</v>
      </c>
      <c r="I52" s="42" t="s">
        <v>34</v>
      </c>
      <c r="J52" s="42"/>
      <c r="K52" s="1"/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</row>
    <row r="53" spans="1:20" s="31" customFormat="1" ht="15">
      <c r="A53" s="43"/>
      <c r="B53" s="1">
        <v>203</v>
      </c>
      <c r="C53" s="42" t="s">
        <v>90</v>
      </c>
      <c r="D53" s="42"/>
      <c r="E53" s="32">
        <v>15.9</v>
      </c>
      <c r="F53" s="42" t="s">
        <v>13</v>
      </c>
      <c r="G53" s="42"/>
      <c r="H53" s="6">
        <v>0</v>
      </c>
      <c r="I53" s="42" t="s">
        <v>34</v>
      </c>
      <c r="J53" s="42"/>
      <c r="K53" s="15" t="s">
        <v>25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1</v>
      </c>
      <c r="S53" s="15">
        <v>2</v>
      </c>
      <c r="T53" s="15">
        <v>0</v>
      </c>
    </row>
    <row r="54" spans="1:20" ht="15">
      <c r="A54" s="43"/>
      <c r="B54" s="1">
        <v>204</v>
      </c>
      <c r="C54" s="42" t="s">
        <v>17</v>
      </c>
      <c r="D54" s="42"/>
      <c r="E54" s="6">
        <v>5.8</v>
      </c>
      <c r="F54" s="42" t="s">
        <v>13</v>
      </c>
      <c r="G54" s="42"/>
      <c r="H54" s="6">
        <v>0</v>
      </c>
      <c r="I54" s="42" t="s">
        <v>34</v>
      </c>
      <c r="J54" s="42"/>
      <c r="K54" s="1"/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1</v>
      </c>
      <c r="S54" s="15">
        <v>3</v>
      </c>
      <c r="T54" s="15">
        <v>0</v>
      </c>
    </row>
    <row r="55" spans="1:20" ht="15">
      <c r="A55" s="43"/>
      <c r="B55" s="1">
        <v>205</v>
      </c>
      <c r="C55" s="42" t="s">
        <v>19</v>
      </c>
      <c r="D55" s="42"/>
      <c r="E55" s="6">
        <v>8</v>
      </c>
      <c r="F55" s="42" t="s">
        <v>10</v>
      </c>
      <c r="G55" s="42"/>
      <c r="H55" s="6">
        <v>6</v>
      </c>
      <c r="I55" s="42" t="s">
        <v>4</v>
      </c>
      <c r="J55" s="42"/>
      <c r="K55" s="1" t="s">
        <v>135</v>
      </c>
      <c r="L55" s="1">
        <v>0</v>
      </c>
      <c r="M55" s="1">
        <v>2</v>
      </c>
      <c r="N55" s="1">
        <v>0</v>
      </c>
      <c r="O55" s="1">
        <v>1</v>
      </c>
      <c r="P55" s="1">
        <v>0</v>
      </c>
      <c r="Q55" s="1">
        <v>0</v>
      </c>
      <c r="R55" s="1">
        <v>1</v>
      </c>
      <c r="S55" s="1">
        <v>1</v>
      </c>
      <c r="T55" s="1">
        <v>0</v>
      </c>
    </row>
    <row r="56" spans="1:20" ht="15">
      <c r="A56" s="43"/>
      <c r="B56" s="1">
        <v>206</v>
      </c>
      <c r="C56" s="42" t="s">
        <v>18</v>
      </c>
      <c r="D56" s="42"/>
      <c r="E56" s="6">
        <v>6.3</v>
      </c>
      <c r="F56" s="42" t="s">
        <v>10</v>
      </c>
      <c r="G56" s="42"/>
      <c r="H56" s="6">
        <v>12.6</v>
      </c>
      <c r="I56" s="42" t="s">
        <v>4</v>
      </c>
      <c r="J56" s="42"/>
      <c r="K56" s="1" t="s">
        <v>54</v>
      </c>
      <c r="L56" s="1">
        <v>2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1</v>
      </c>
      <c r="S56" s="1">
        <v>1</v>
      </c>
      <c r="T56" s="1">
        <v>0</v>
      </c>
    </row>
    <row r="57" spans="1:20" ht="15">
      <c r="A57" s="43"/>
      <c r="B57" s="1">
        <v>207</v>
      </c>
      <c r="C57" s="42" t="s">
        <v>36</v>
      </c>
      <c r="D57" s="42"/>
      <c r="E57" s="6">
        <v>3.7</v>
      </c>
      <c r="F57" s="42" t="s">
        <v>13</v>
      </c>
      <c r="G57" s="42"/>
      <c r="H57" s="6">
        <v>0</v>
      </c>
      <c r="I57" s="42" t="s">
        <v>34</v>
      </c>
      <c r="J57" s="42"/>
      <c r="K57" s="1" t="s">
        <v>25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1</v>
      </c>
      <c r="S57" s="1">
        <v>0</v>
      </c>
      <c r="T57" s="1">
        <v>0</v>
      </c>
    </row>
    <row r="58" spans="1:20" ht="15">
      <c r="A58" s="43"/>
      <c r="B58" s="1">
        <v>208</v>
      </c>
      <c r="C58" s="25" t="s">
        <v>61</v>
      </c>
      <c r="D58" s="25"/>
      <c r="E58" s="6">
        <v>32.8</v>
      </c>
      <c r="F58" s="42" t="s">
        <v>48</v>
      </c>
      <c r="G58" s="42"/>
      <c r="H58" s="6">
        <v>0</v>
      </c>
      <c r="I58" s="42" t="s">
        <v>34</v>
      </c>
      <c r="J58" s="42"/>
      <c r="K58" s="36" t="s">
        <v>22</v>
      </c>
      <c r="L58" s="5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2</v>
      </c>
      <c r="S58" s="1">
        <v>3</v>
      </c>
      <c r="T58" s="1">
        <v>0</v>
      </c>
    </row>
    <row r="59" spans="1:20" ht="15">
      <c r="A59" s="43"/>
      <c r="B59" s="1">
        <v>209</v>
      </c>
      <c r="C59" s="42" t="s">
        <v>139</v>
      </c>
      <c r="D59" s="42"/>
      <c r="E59" s="6">
        <v>12.5</v>
      </c>
      <c r="F59" s="42" t="s">
        <v>48</v>
      </c>
      <c r="G59" s="42"/>
      <c r="H59" s="6">
        <v>0</v>
      </c>
      <c r="I59" s="42" t="s">
        <v>34</v>
      </c>
      <c r="J59" s="42"/>
      <c r="K59" s="1"/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1</v>
      </c>
      <c r="S59" s="1">
        <v>2</v>
      </c>
      <c r="T59" s="1">
        <v>0</v>
      </c>
    </row>
    <row r="60" spans="1:20" ht="15">
      <c r="A60" s="43"/>
      <c r="B60" s="1">
        <v>210</v>
      </c>
      <c r="C60" s="42" t="s">
        <v>137</v>
      </c>
      <c r="D60" s="42"/>
      <c r="E60" s="6">
        <v>33</v>
      </c>
      <c r="F60" s="42" t="s">
        <v>48</v>
      </c>
      <c r="G60" s="42"/>
      <c r="H60" s="6">
        <v>0</v>
      </c>
      <c r="I60" s="42" t="s">
        <v>34</v>
      </c>
      <c r="J60" s="42"/>
      <c r="K60" s="41" t="s">
        <v>22</v>
      </c>
      <c r="L60" s="4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1</v>
      </c>
      <c r="S60" s="1">
        <v>5</v>
      </c>
      <c r="T60" s="1">
        <v>0</v>
      </c>
    </row>
    <row r="61" spans="1:20" ht="15">
      <c r="A61" s="43"/>
      <c r="B61" s="1">
        <v>211</v>
      </c>
      <c r="C61" s="42" t="s">
        <v>137</v>
      </c>
      <c r="D61" s="42"/>
      <c r="E61" s="6">
        <v>32.2</v>
      </c>
      <c r="F61" s="42" t="s">
        <v>48</v>
      </c>
      <c r="G61" s="42"/>
      <c r="H61" s="6">
        <v>0</v>
      </c>
      <c r="I61" s="42" t="s">
        <v>34</v>
      </c>
      <c r="J61" s="42"/>
      <c r="K61" s="36" t="s">
        <v>22</v>
      </c>
      <c r="L61" s="5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1</v>
      </c>
      <c r="S61" s="1">
        <v>4</v>
      </c>
      <c r="T61" s="1">
        <v>0</v>
      </c>
    </row>
    <row r="62" spans="1:20" ht="15">
      <c r="A62" s="9"/>
      <c r="B62" s="11"/>
      <c r="C62" s="11"/>
      <c r="D62" s="11"/>
      <c r="E62" s="23">
        <f>SUM(E51:E61)</f>
        <v>164.5</v>
      </c>
      <c r="F62" s="11"/>
      <c r="G62" s="11"/>
      <c r="H62" s="23">
        <f>SUM(H51:H61)</f>
        <v>18.6</v>
      </c>
      <c r="I62" s="11"/>
      <c r="J62" s="11"/>
      <c r="K62" s="11"/>
      <c r="L62" s="12">
        <f aca="true" t="shared" si="3" ref="L62:T62">SUM(L51:L61)</f>
        <v>2</v>
      </c>
      <c r="M62" s="12">
        <f t="shared" si="3"/>
        <v>2</v>
      </c>
      <c r="N62" s="12">
        <f t="shared" si="3"/>
        <v>0</v>
      </c>
      <c r="O62" s="12">
        <f t="shared" si="3"/>
        <v>1</v>
      </c>
      <c r="P62" s="12">
        <f t="shared" si="3"/>
        <v>0</v>
      </c>
      <c r="Q62" s="12">
        <f t="shared" si="3"/>
        <v>0</v>
      </c>
      <c r="R62" s="12">
        <f t="shared" si="3"/>
        <v>10</v>
      </c>
      <c r="S62" s="12">
        <f t="shared" si="3"/>
        <v>22</v>
      </c>
      <c r="T62" s="12">
        <f t="shared" si="3"/>
        <v>0</v>
      </c>
    </row>
    <row r="63" spans="1:20" s="31" customFormat="1" ht="15">
      <c r="A63" s="13"/>
      <c r="B63" s="33"/>
      <c r="C63" s="33"/>
      <c r="D63" s="33"/>
      <c r="E63" s="34"/>
      <c r="F63" s="33"/>
      <c r="G63" s="33"/>
      <c r="H63" s="34"/>
      <c r="I63" s="33"/>
      <c r="J63" s="33"/>
      <c r="K63" s="33"/>
      <c r="L63" s="35"/>
      <c r="M63" s="35"/>
      <c r="N63" s="35"/>
      <c r="O63" s="35"/>
      <c r="P63" s="35"/>
      <c r="Q63" s="35"/>
      <c r="R63" s="35"/>
      <c r="S63" s="35"/>
      <c r="T63" s="35"/>
    </row>
    <row r="64" spans="1:20" s="31" customFormat="1" ht="15">
      <c r="A64" s="13"/>
      <c r="B64" s="33"/>
      <c r="C64" s="33"/>
      <c r="D64" s="33"/>
      <c r="E64" s="34"/>
      <c r="F64" s="33"/>
      <c r="G64" s="33"/>
      <c r="H64" s="34"/>
      <c r="I64" s="33"/>
      <c r="J64" s="33"/>
      <c r="K64" s="33"/>
      <c r="L64" s="35"/>
      <c r="M64" s="35"/>
      <c r="N64" s="35"/>
      <c r="O64" s="35"/>
      <c r="P64" s="35"/>
      <c r="Q64" s="35"/>
      <c r="R64" s="35"/>
      <c r="S64" s="35"/>
      <c r="T64" s="35"/>
    </row>
    <row r="65" spans="1:20" s="31" customFormat="1" ht="15">
      <c r="A65" s="13"/>
      <c r="B65" s="33"/>
      <c r="C65" s="33"/>
      <c r="D65" s="33"/>
      <c r="E65" s="34"/>
      <c r="F65" s="33"/>
      <c r="G65" s="33"/>
      <c r="H65" s="34"/>
      <c r="I65" s="33"/>
      <c r="J65" s="33"/>
      <c r="K65" s="33"/>
      <c r="L65" s="35"/>
      <c r="M65" s="35"/>
      <c r="N65" s="35"/>
      <c r="O65" s="35"/>
      <c r="P65" s="35"/>
      <c r="Q65" s="35"/>
      <c r="R65" s="35"/>
      <c r="S65" s="35"/>
      <c r="T65" s="35"/>
    </row>
    <row r="66" spans="1:20" s="31" customFormat="1" ht="15">
      <c r="A66" s="13"/>
      <c r="B66" s="33"/>
      <c r="C66" s="33"/>
      <c r="D66" s="33"/>
      <c r="E66" s="34"/>
      <c r="F66" s="33"/>
      <c r="G66" s="33"/>
      <c r="H66" s="34"/>
      <c r="I66" s="33"/>
      <c r="J66" s="33"/>
      <c r="K66" s="33"/>
      <c r="L66" s="35"/>
      <c r="M66" s="35"/>
      <c r="N66" s="35"/>
      <c r="O66" s="35"/>
      <c r="P66" s="35"/>
      <c r="Q66" s="35"/>
      <c r="R66" s="35"/>
      <c r="S66" s="35"/>
      <c r="T66" s="35"/>
    </row>
    <row r="67" spans="1:20" s="31" customFormat="1" ht="15">
      <c r="A67" s="7" t="s">
        <v>87</v>
      </c>
      <c r="B67" s="7"/>
      <c r="C67" s="7"/>
      <c r="D67" s="7"/>
      <c r="E67" s="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s="31" customFormat="1" ht="15">
      <c r="A68" s="7"/>
      <c r="B68" s="7"/>
      <c r="C68" s="7"/>
      <c r="D68" s="7"/>
      <c r="E68" s="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s="31" customFormat="1" ht="15">
      <c r="A69" s="4"/>
      <c r="B69" s="4"/>
      <c r="C69" s="4" t="s">
        <v>8</v>
      </c>
      <c r="D69" s="4"/>
      <c r="E69" s="4" t="s">
        <v>5</v>
      </c>
      <c r="F69" s="4" t="s">
        <v>6</v>
      </c>
      <c r="G69" s="4"/>
      <c r="H69" s="4" t="s">
        <v>5</v>
      </c>
      <c r="I69" s="4" t="s">
        <v>7</v>
      </c>
      <c r="J69" s="3"/>
      <c r="K69" s="4" t="s">
        <v>67</v>
      </c>
      <c r="L69" s="4" t="s">
        <v>70</v>
      </c>
      <c r="M69" s="4" t="s">
        <v>71</v>
      </c>
      <c r="N69" s="4" t="s">
        <v>72</v>
      </c>
      <c r="O69" s="4" t="s">
        <v>74</v>
      </c>
      <c r="P69" s="4" t="s">
        <v>30</v>
      </c>
      <c r="Q69" s="4" t="s">
        <v>85</v>
      </c>
      <c r="R69" s="4" t="s">
        <v>64</v>
      </c>
      <c r="S69" s="4" t="s">
        <v>65</v>
      </c>
      <c r="T69" s="4" t="s">
        <v>66</v>
      </c>
    </row>
    <row r="70" spans="1:20" s="31" customFormat="1" ht="15">
      <c r="A70" s="2" t="s">
        <v>44</v>
      </c>
      <c r="B70" s="1">
        <v>212</v>
      </c>
      <c r="C70" s="42" t="s">
        <v>9</v>
      </c>
      <c r="D70" s="42"/>
      <c r="E70" s="6">
        <v>0</v>
      </c>
      <c r="F70" s="42" t="s">
        <v>10</v>
      </c>
      <c r="G70" s="42"/>
      <c r="H70" s="6">
        <v>0</v>
      </c>
      <c r="I70" s="42" t="s">
        <v>34</v>
      </c>
      <c r="J70" s="42"/>
      <c r="K70" s="1"/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1</v>
      </c>
      <c r="T70" s="1">
        <v>0</v>
      </c>
    </row>
    <row r="71" spans="1:20" s="31" customFormat="1" ht="15">
      <c r="A71" s="43" t="s">
        <v>152</v>
      </c>
      <c r="B71" s="1">
        <v>213</v>
      </c>
      <c r="C71" s="42" t="s">
        <v>45</v>
      </c>
      <c r="D71" s="42"/>
      <c r="E71" s="32">
        <v>8.9</v>
      </c>
      <c r="F71" s="42" t="s">
        <v>10</v>
      </c>
      <c r="G71" s="42"/>
      <c r="H71" s="6">
        <v>0</v>
      </c>
      <c r="I71" s="42" t="s">
        <v>34</v>
      </c>
      <c r="J71" s="42"/>
      <c r="K71" s="1"/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1</v>
      </c>
      <c r="T71" s="1">
        <v>0</v>
      </c>
    </row>
    <row r="72" spans="1:20" s="31" customFormat="1" ht="15">
      <c r="A72" s="43"/>
      <c r="B72" s="1">
        <v>214</v>
      </c>
      <c r="C72" s="42" t="s">
        <v>90</v>
      </c>
      <c r="D72" s="42"/>
      <c r="E72" s="6">
        <v>38.9</v>
      </c>
      <c r="F72" s="42" t="s">
        <v>13</v>
      </c>
      <c r="G72" s="42"/>
      <c r="H72" s="6">
        <v>0</v>
      </c>
      <c r="I72" s="42" t="s">
        <v>34</v>
      </c>
      <c r="J72" s="42"/>
      <c r="K72" s="1"/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1</v>
      </c>
      <c r="S72" s="1">
        <v>3</v>
      </c>
      <c r="T72" s="1">
        <v>0</v>
      </c>
    </row>
    <row r="73" spans="1:20" s="31" customFormat="1" ht="15">
      <c r="A73" s="43"/>
      <c r="B73" s="1">
        <v>215</v>
      </c>
      <c r="C73" s="42" t="s">
        <v>142</v>
      </c>
      <c r="D73" s="42"/>
      <c r="E73" s="6">
        <v>26</v>
      </c>
      <c r="F73" s="42" t="s">
        <v>13</v>
      </c>
      <c r="G73" s="42"/>
      <c r="H73" s="6">
        <v>3</v>
      </c>
      <c r="I73" s="42" t="s">
        <v>4</v>
      </c>
      <c r="J73" s="42"/>
      <c r="K73" s="1"/>
      <c r="L73" s="1">
        <v>0</v>
      </c>
      <c r="M73" s="1">
        <v>1</v>
      </c>
      <c r="N73" s="1">
        <v>1</v>
      </c>
      <c r="O73" s="1">
        <v>0</v>
      </c>
      <c r="P73" s="1">
        <v>0</v>
      </c>
      <c r="Q73" s="1">
        <v>0</v>
      </c>
      <c r="R73" s="1">
        <v>1</v>
      </c>
      <c r="S73" s="1">
        <v>3</v>
      </c>
      <c r="T73" s="1">
        <v>0</v>
      </c>
    </row>
    <row r="74" spans="1:20" s="31" customFormat="1" ht="15">
      <c r="A74" s="43"/>
      <c r="B74" s="1">
        <v>216</v>
      </c>
      <c r="C74" s="42" t="s">
        <v>143</v>
      </c>
      <c r="D74" s="42"/>
      <c r="E74" s="6">
        <v>34.72</v>
      </c>
      <c r="F74" s="42" t="s">
        <v>13</v>
      </c>
      <c r="G74" s="42"/>
      <c r="H74" s="6">
        <v>0</v>
      </c>
      <c r="I74" s="42" t="s">
        <v>34</v>
      </c>
      <c r="J74" s="42"/>
      <c r="K74" s="1"/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2</v>
      </c>
      <c r="T74" s="1">
        <v>0</v>
      </c>
    </row>
    <row r="75" spans="1:20" s="31" customFormat="1" ht="15">
      <c r="A75" s="43"/>
      <c r="B75" s="1">
        <v>217</v>
      </c>
      <c r="C75" s="42" t="s">
        <v>56</v>
      </c>
      <c r="D75" s="42"/>
      <c r="E75" s="6">
        <v>9.5</v>
      </c>
      <c r="F75" s="42" t="s">
        <v>13</v>
      </c>
      <c r="G75" s="42"/>
      <c r="H75" s="6">
        <v>0</v>
      </c>
      <c r="I75" s="42" t="s">
        <v>34</v>
      </c>
      <c r="J75" s="42"/>
      <c r="K75" s="1"/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3</v>
      </c>
      <c r="S75" s="1">
        <v>0</v>
      </c>
      <c r="T75" s="1">
        <v>0</v>
      </c>
    </row>
    <row r="76" spans="1:20" s="31" customFormat="1" ht="15">
      <c r="A76" s="43"/>
      <c r="B76" s="1">
        <v>218</v>
      </c>
      <c r="C76" s="42" t="s">
        <v>36</v>
      </c>
      <c r="D76" s="42"/>
      <c r="E76" s="6">
        <v>10.92</v>
      </c>
      <c r="F76" s="42" t="s">
        <v>13</v>
      </c>
      <c r="G76" s="42"/>
      <c r="H76" s="6">
        <v>0</v>
      </c>
      <c r="I76" s="42" t="s">
        <v>34</v>
      </c>
      <c r="J76" s="42"/>
      <c r="K76" s="1"/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1</v>
      </c>
      <c r="S76" s="1">
        <v>2</v>
      </c>
      <c r="T76" s="1">
        <v>0</v>
      </c>
    </row>
    <row r="77" spans="1:20" s="31" customFormat="1" ht="15">
      <c r="A77" s="43"/>
      <c r="B77" s="1">
        <v>219</v>
      </c>
      <c r="C77" s="42" t="s">
        <v>144</v>
      </c>
      <c r="D77" s="42"/>
      <c r="E77" s="6">
        <v>8.5</v>
      </c>
      <c r="F77" s="42" t="s">
        <v>10</v>
      </c>
      <c r="G77" s="42"/>
      <c r="H77" s="6">
        <v>15.2</v>
      </c>
      <c r="I77" s="42" t="s">
        <v>4</v>
      </c>
      <c r="J77" s="42"/>
      <c r="K77" s="1"/>
      <c r="L77" s="1">
        <v>1</v>
      </c>
      <c r="M77" s="1">
        <v>1</v>
      </c>
      <c r="N77" s="1">
        <v>0</v>
      </c>
      <c r="O77" s="1">
        <v>1</v>
      </c>
      <c r="P77" s="1">
        <v>0</v>
      </c>
      <c r="Q77" s="1">
        <v>0</v>
      </c>
      <c r="R77" s="1">
        <v>1</v>
      </c>
      <c r="S77" s="1">
        <v>1</v>
      </c>
      <c r="T77" s="1">
        <v>0</v>
      </c>
    </row>
    <row r="78" spans="1:20" s="31" customFormat="1" ht="15">
      <c r="A78" s="43"/>
      <c r="B78" s="1">
        <v>220</v>
      </c>
      <c r="C78" s="42" t="s">
        <v>145</v>
      </c>
      <c r="D78" s="42"/>
      <c r="E78" s="6">
        <v>19.8</v>
      </c>
      <c r="F78" s="42" t="s">
        <v>10</v>
      </c>
      <c r="G78" s="42"/>
      <c r="H78" s="6">
        <v>0</v>
      </c>
      <c r="I78" s="42" t="s">
        <v>34</v>
      </c>
      <c r="J78" s="42"/>
      <c r="K78" s="1"/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1</v>
      </c>
      <c r="S78" s="1">
        <v>2</v>
      </c>
      <c r="T78" s="1">
        <v>0</v>
      </c>
    </row>
    <row r="79" spans="1:20" s="31" customFormat="1" ht="15">
      <c r="A79" s="43"/>
      <c r="B79" s="1">
        <v>221</v>
      </c>
      <c r="C79" s="42" t="s">
        <v>146</v>
      </c>
      <c r="D79" s="42"/>
      <c r="E79" s="6">
        <v>11.6</v>
      </c>
      <c r="F79" s="42" t="s">
        <v>10</v>
      </c>
      <c r="G79" s="42"/>
      <c r="H79" s="6">
        <v>15.2</v>
      </c>
      <c r="I79" s="42" t="s">
        <v>4</v>
      </c>
      <c r="J79" s="42"/>
      <c r="K79" s="1"/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1</v>
      </c>
      <c r="R79" s="1">
        <v>1</v>
      </c>
      <c r="S79" s="1">
        <v>0</v>
      </c>
      <c r="T79" s="1">
        <v>0</v>
      </c>
    </row>
    <row r="80" spans="1:20" s="31" customFormat="1" ht="15">
      <c r="A80" s="43"/>
      <c r="B80" s="1">
        <v>222</v>
      </c>
      <c r="C80" s="42" t="s">
        <v>147</v>
      </c>
      <c r="D80" s="42"/>
      <c r="E80" s="6">
        <v>49.2</v>
      </c>
      <c r="F80" s="42" t="s">
        <v>48</v>
      </c>
      <c r="G80" s="42"/>
      <c r="H80" s="6">
        <v>0</v>
      </c>
      <c r="I80" s="42" t="s">
        <v>34</v>
      </c>
      <c r="J80" s="42"/>
      <c r="K80" s="1" t="s">
        <v>22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2</v>
      </c>
      <c r="S80" s="1">
        <v>3</v>
      </c>
      <c r="T80" s="1">
        <v>0</v>
      </c>
    </row>
    <row r="81" spans="1:20" s="31" customFormat="1" ht="15">
      <c r="A81" s="43"/>
      <c r="B81" s="1">
        <v>223</v>
      </c>
      <c r="C81" s="42" t="s">
        <v>139</v>
      </c>
      <c r="D81" s="42"/>
      <c r="E81" s="6">
        <v>26.7</v>
      </c>
      <c r="F81" s="42" t="s">
        <v>13</v>
      </c>
      <c r="G81" s="42"/>
      <c r="H81" s="6">
        <v>0</v>
      </c>
      <c r="I81" s="42" t="s">
        <v>34</v>
      </c>
      <c r="J81" s="42"/>
      <c r="K81" s="1"/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1</v>
      </c>
      <c r="S81" s="1">
        <v>4</v>
      </c>
      <c r="T81" s="1">
        <v>0</v>
      </c>
    </row>
    <row r="82" spans="1:20" s="31" customFormat="1" ht="15">
      <c r="A82" s="43"/>
      <c r="B82" s="1">
        <v>224</v>
      </c>
      <c r="C82" s="42" t="s">
        <v>47</v>
      </c>
      <c r="D82" s="42"/>
      <c r="E82" s="6">
        <v>10.3</v>
      </c>
      <c r="F82" s="42" t="s">
        <v>48</v>
      </c>
      <c r="G82" s="42"/>
      <c r="H82" s="6">
        <v>0</v>
      </c>
      <c r="I82" s="42" t="s">
        <v>34</v>
      </c>
      <c r="J82" s="42"/>
      <c r="K82" s="1" t="s">
        <v>22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1</v>
      </c>
      <c r="S82" s="1">
        <v>1</v>
      </c>
      <c r="T82" s="1">
        <v>0</v>
      </c>
    </row>
    <row r="83" spans="1:20" s="31" customFormat="1" ht="15">
      <c r="A83" s="43"/>
      <c r="B83" s="1">
        <v>225</v>
      </c>
      <c r="C83" s="42" t="s">
        <v>149</v>
      </c>
      <c r="D83" s="42"/>
      <c r="E83" s="6">
        <v>18.2</v>
      </c>
      <c r="F83" s="42" t="s">
        <v>13</v>
      </c>
      <c r="G83" s="42"/>
      <c r="H83" s="6">
        <v>0</v>
      </c>
      <c r="I83" s="42" t="s">
        <v>34</v>
      </c>
      <c r="J83" s="42"/>
      <c r="K83" s="1" t="s">
        <v>22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1</v>
      </c>
      <c r="S83" s="1">
        <v>4</v>
      </c>
      <c r="T83" s="1">
        <v>0</v>
      </c>
    </row>
    <row r="84" spans="1:20" s="31" customFormat="1" ht="15">
      <c r="A84" s="43"/>
      <c r="B84" s="1">
        <v>226</v>
      </c>
      <c r="C84" s="42" t="s">
        <v>17</v>
      </c>
      <c r="D84" s="42"/>
      <c r="E84" s="6">
        <v>5.8</v>
      </c>
      <c r="F84" s="42" t="s">
        <v>13</v>
      </c>
      <c r="G84" s="42"/>
      <c r="H84" s="6">
        <v>0</v>
      </c>
      <c r="I84" s="42" t="s">
        <v>34</v>
      </c>
      <c r="J84" s="42"/>
      <c r="K84" s="1"/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3</v>
      </c>
      <c r="S84" s="1">
        <v>3</v>
      </c>
      <c r="T84" s="1">
        <v>0</v>
      </c>
    </row>
    <row r="85" spans="1:20" s="31" customFormat="1" ht="15">
      <c r="A85" s="43"/>
      <c r="B85" s="1">
        <v>227</v>
      </c>
      <c r="C85" s="26" t="s">
        <v>18</v>
      </c>
      <c r="D85" s="26"/>
      <c r="E85" s="6">
        <v>6</v>
      </c>
      <c r="F85" s="42" t="s">
        <v>10</v>
      </c>
      <c r="G85" s="42"/>
      <c r="H85" s="32">
        <v>12.8</v>
      </c>
      <c r="I85" s="42" t="s">
        <v>4</v>
      </c>
      <c r="J85" s="42"/>
      <c r="K85" s="1"/>
      <c r="L85" s="1">
        <v>2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1</v>
      </c>
      <c r="S85" s="1">
        <v>1</v>
      </c>
      <c r="T85" s="1">
        <v>0</v>
      </c>
    </row>
    <row r="86" spans="1:20" s="31" customFormat="1" ht="15">
      <c r="A86" s="43"/>
      <c r="B86" s="1">
        <v>228</v>
      </c>
      <c r="C86" s="42" t="s">
        <v>150</v>
      </c>
      <c r="D86" s="42"/>
      <c r="E86" s="6">
        <v>0</v>
      </c>
      <c r="F86" s="42" t="s">
        <v>10</v>
      </c>
      <c r="G86" s="42"/>
      <c r="H86" s="32">
        <v>15.4</v>
      </c>
      <c r="I86" s="42" t="s">
        <v>4</v>
      </c>
      <c r="J86" s="42"/>
      <c r="K86" s="1"/>
      <c r="L86" s="1">
        <v>0</v>
      </c>
      <c r="M86" s="1">
        <v>3</v>
      </c>
      <c r="N86" s="1">
        <v>0</v>
      </c>
      <c r="O86" s="1">
        <v>1</v>
      </c>
      <c r="P86" s="1">
        <v>0</v>
      </c>
      <c r="Q86" s="1">
        <v>0</v>
      </c>
      <c r="R86" s="1">
        <v>1</v>
      </c>
      <c r="S86" s="1">
        <v>1</v>
      </c>
      <c r="T86" s="1">
        <v>0</v>
      </c>
    </row>
    <row r="87" spans="1:20" s="31" customFormat="1" ht="15">
      <c r="A87" s="43"/>
      <c r="B87" s="1">
        <v>229</v>
      </c>
      <c r="C87" s="42" t="s">
        <v>151</v>
      </c>
      <c r="D87" s="42"/>
      <c r="E87" s="6">
        <v>15.75</v>
      </c>
      <c r="F87" s="42" t="s">
        <v>13</v>
      </c>
      <c r="G87" s="42"/>
      <c r="H87" s="6">
        <v>0</v>
      </c>
      <c r="I87" s="42" t="s">
        <v>34</v>
      </c>
      <c r="J87" s="42"/>
      <c r="K87" s="1"/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1</v>
      </c>
      <c r="S87" s="1">
        <v>2</v>
      </c>
      <c r="T87" s="1">
        <v>0</v>
      </c>
    </row>
    <row r="88" spans="1:20" s="31" customFormat="1" ht="15">
      <c r="A88" s="9"/>
      <c r="B88" s="11"/>
      <c r="C88" s="11"/>
      <c r="D88" s="11"/>
      <c r="E88" s="23">
        <f>SUM(E70:E87)</f>
        <v>300.79</v>
      </c>
      <c r="F88" s="11"/>
      <c r="G88" s="11"/>
      <c r="H88" s="23">
        <f>SUM(H70:H87)</f>
        <v>61.6</v>
      </c>
      <c r="I88" s="11"/>
      <c r="J88" s="11"/>
      <c r="K88" s="11"/>
      <c r="L88" s="37">
        <f aca="true" t="shared" si="4" ref="L88:T88">SUM(L70:L87)</f>
        <v>3</v>
      </c>
      <c r="M88" s="37">
        <f t="shared" si="4"/>
        <v>5</v>
      </c>
      <c r="N88" s="37">
        <f t="shared" si="4"/>
        <v>1</v>
      </c>
      <c r="O88" s="37">
        <f t="shared" si="4"/>
        <v>2</v>
      </c>
      <c r="P88" s="37">
        <f t="shared" si="4"/>
        <v>0</v>
      </c>
      <c r="Q88" s="37">
        <f t="shared" si="4"/>
        <v>1</v>
      </c>
      <c r="R88" s="37">
        <f t="shared" si="4"/>
        <v>20</v>
      </c>
      <c r="S88" s="37">
        <f t="shared" si="4"/>
        <v>34</v>
      </c>
      <c r="T88" s="37">
        <f t="shared" si="4"/>
        <v>0</v>
      </c>
    </row>
    <row r="89" spans="1:20" ht="15">
      <c r="A89" s="4"/>
      <c r="B89" s="4"/>
      <c r="C89" s="4" t="s">
        <v>8</v>
      </c>
      <c r="D89" s="4"/>
      <c r="E89" s="4" t="s">
        <v>5</v>
      </c>
      <c r="F89" s="4" t="s">
        <v>6</v>
      </c>
      <c r="G89" s="4"/>
      <c r="H89" s="4" t="s">
        <v>5</v>
      </c>
      <c r="I89" s="4" t="s">
        <v>7</v>
      </c>
      <c r="J89" s="3"/>
      <c r="K89" s="4" t="s">
        <v>67</v>
      </c>
      <c r="L89" s="4" t="s">
        <v>70</v>
      </c>
      <c r="M89" s="4" t="s">
        <v>71</v>
      </c>
      <c r="N89" s="4" t="s">
        <v>72</v>
      </c>
      <c r="O89" s="4" t="s">
        <v>74</v>
      </c>
      <c r="P89" s="4" t="s">
        <v>30</v>
      </c>
      <c r="Q89" s="4" t="s">
        <v>85</v>
      </c>
      <c r="R89" s="4" t="s">
        <v>64</v>
      </c>
      <c r="S89" s="4" t="s">
        <v>65</v>
      </c>
      <c r="T89" s="4" t="s">
        <v>66</v>
      </c>
    </row>
    <row r="90" spans="1:20" ht="15">
      <c r="A90" s="2" t="s">
        <v>57</v>
      </c>
      <c r="B90" s="5">
        <v>301</v>
      </c>
      <c r="C90" s="42" t="s">
        <v>77</v>
      </c>
      <c r="D90" s="42"/>
      <c r="E90" s="1">
        <v>20.69</v>
      </c>
      <c r="F90" s="45" t="s">
        <v>78</v>
      </c>
      <c r="G90" s="45"/>
      <c r="H90" s="6">
        <v>0</v>
      </c>
      <c r="I90" s="42" t="s">
        <v>79</v>
      </c>
      <c r="J90" s="42"/>
      <c r="K90" s="1"/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1</v>
      </c>
      <c r="S90" s="1">
        <v>1</v>
      </c>
      <c r="T90" s="1">
        <v>2</v>
      </c>
    </row>
    <row r="91" spans="1:20" ht="15">
      <c r="A91" s="44" t="s">
        <v>154</v>
      </c>
      <c r="B91" s="5">
        <v>302</v>
      </c>
      <c r="C91" s="42" t="s">
        <v>77</v>
      </c>
      <c r="D91" s="42"/>
      <c r="E91" s="6">
        <v>19.9</v>
      </c>
      <c r="F91" s="45" t="s">
        <v>78</v>
      </c>
      <c r="G91" s="45"/>
      <c r="H91" s="6">
        <v>0</v>
      </c>
      <c r="I91" s="42" t="s">
        <v>79</v>
      </c>
      <c r="J91" s="42"/>
      <c r="K91" s="1"/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1</v>
      </c>
      <c r="S91" s="1">
        <v>1</v>
      </c>
      <c r="T91" s="1">
        <v>2</v>
      </c>
    </row>
    <row r="92" spans="1:20" ht="15">
      <c r="A92" s="44"/>
      <c r="B92" s="5">
        <v>303</v>
      </c>
      <c r="C92" s="42" t="s">
        <v>77</v>
      </c>
      <c r="D92" s="42"/>
      <c r="E92" s="1">
        <v>19.54</v>
      </c>
      <c r="F92" s="45" t="s">
        <v>78</v>
      </c>
      <c r="G92" s="45"/>
      <c r="H92" s="6">
        <v>0</v>
      </c>
      <c r="I92" s="42" t="s">
        <v>79</v>
      </c>
      <c r="J92" s="42"/>
      <c r="K92" s="1"/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1</v>
      </c>
      <c r="S92" s="1">
        <v>0</v>
      </c>
      <c r="T92" s="1">
        <v>2</v>
      </c>
    </row>
    <row r="93" spans="1:20" ht="15">
      <c r="A93" s="44"/>
      <c r="B93" s="5">
        <v>304</v>
      </c>
      <c r="C93" s="42" t="s">
        <v>77</v>
      </c>
      <c r="D93" s="42"/>
      <c r="E93" s="6">
        <v>19.4</v>
      </c>
      <c r="F93" s="45" t="s">
        <v>78</v>
      </c>
      <c r="G93" s="45"/>
      <c r="H93" s="6">
        <v>0</v>
      </c>
      <c r="I93" s="42" t="s">
        <v>79</v>
      </c>
      <c r="J93" s="42"/>
      <c r="K93" s="1"/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1</v>
      </c>
      <c r="S93" s="1">
        <v>0</v>
      </c>
      <c r="T93" s="1">
        <v>2</v>
      </c>
    </row>
    <row r="94" spans="1:20" ht="15">
      <c r="A94" s="44"/>
      <c r="B94" s="5">
        <v>305</v>
      </c>
      <c r="C94" s="42" t="s">
        <v>80</v>
      </c>
      <c r="D94" s="42"/>
      <c r="E94" s="1">
        <v>5.43</v>
      </c>
      <c r="F94" s="42" t="s">
        <v>10</v>
      </c>
      <c r="G94" s="42"/>
      <c r="H94" s="6">
        <v>12.19</v>
      </c>
      <c r="I94" s="42" t="s">
        <v>4</v>
      </c>
      <c r="J94" s="42"/>
      <c r="K94" s="1" t="s">
        <v>32</v>
      </c>
      <c r="L94" s="1">
        <v>1</v>
      </c>
      <c r="M94" s="1">
        <v>1</v>
      </c>
      <c r="N94" s="1">
        <v>0</v>
      </c>
      <c r="O94" s="1">
        <v>1</v>
      </c>
      <c r="P94" s="1">
        <v>0</v>
      </c>
      <c r="Q94" s="1">
        <v>0</v>
      </c>
      <c r="R94" s="1">
        <v>1</v>
      </c>
      <c r="S94" s="1">
        <v>0</v>
      </c>
      <c r="T94" s="1">
        <v>1</v>
      </c>
    </row>
    <row r="95" spans="1:20" ht="15">
      <c r="A95" s="44"/>
      <c r="B95" s="5">
        <v>306</v>
      </c>
      <c r="C95" s="42" t="s">
        <v>80</v>
      </c>
      <c r="D95" s="42"/>
      <c r="E95" s="1">
        <v>5.43</v>
      </c>
      <c r="F95" s="42" t="s">
        <v>10</v>
      </c>
      <c r="G95" s="42"/>
      <c r="H95" s="6">
        <v>12.19</v>
      </c>
      <c r="I95" s="42" t="s">
        <v>4</v>
      </c>
      <c r="J95" s="42"/>
      <c r="K95" s="1" t="s">
        <v>32</v>
      </c>
      <c r="L95" s="1">
        <v>1</v>
      </c>
      <c r="M95" s="1">
        <v>1</v>
      </c>
      <c r="N95" s="1">
        <v>0</v>
      </c>
      <c r="O95" s="1">
        <v>1</v>
      </c>
      <c r="P95" s="1">
        <v>0</v>
      </c>
      <c r="Q95" s="1">
        <v>0</v>
      </c>
      <c r="R95" s="1">
        <v>1</v>
      </c>
      <c r="S95" s="1">
        <v>0</v>
      </c>
      <c r="T95" s="1">
        <v>1</v>
      </c>
    </row>
    <row r="96" spans="1:20" ht="15">
      <c r="A96" s="44"/>
      <c r="B96" s="5">
        <v>307</v>
      </c>
      <c r="C96" s="42" t="s">
        <v>80</v>
      </c>
      <c r="D96" s="42"/>
      <c r="E96" s="1">
        <v>5.19</v>
      </c>
      <c r="F96" s="42" t="s">
        <v>10</v>
      </c>
      <c r="G96" s="42"/>
      <c r="H96" s="6">
        <v>10.8</v>
      </c>
      <c r="I96" s="42" t="s">
        <v>4</v>
      </c>
      <c r="J96" s="42"/>
      <c r="K96" s="1" t="s">
        <v>32</v>
      </c>
      <c r="L96" s="1">
        <v>1</v>
      </c>
      <c r="M96" s="1">
        <v>1</v>
      </c>
      <c r="N96" s="1">
        <v>0</v>
      </c>
      <c r="O96" s="1">
        <v>1</v>
      </c>
      <c r="P96" s="1">
        <v>0</v>
      </c>
      <c r="Q96" s="1">
        <v>0</v>
      </c>
      <c r="R96" s="1">
        <v>1</v>
      </c>
      <c r="S96" s="1">
        <v>0</v>
      </c>
      <c r="T96" s="1">
        <v>1</v>
      </c>
    </row>
    <row r="97" spans="1:20" ht="15">
      <c r="A97" s="44"/>
      <c r="B97" s="5">
        <v>308</v>
      </c>
      <c r="C97" s="42" t="s">
        <v>80</v>
      </c>
      <c r="D97" s="42"/>
      <c r="E97" s="1">
        <v>5.43</v>
      </c>
      <c r="F97" s="42" t="s">
        <v>10</v>
      </c>
      <c r="G97" s="42"/>
      <c r="H97" s="6">
        <v>12.19</v>
      </c>
      <c r="I97" s="42" t="s">
        <v>4</v>
      </c>
      <c r="J97" s="42"/>
      <c r="K97" s="1" t="s">
        <v>32</v>
      </c>
      <c r="L97" s="1">
        <v>1</v>
      </c>
      <c r="M97" s="1">
        <v>1</v>
      </c>
      <c r="N97" s="1">
        <v>0</v>
      </c>
      <c r="O97" s="1">
        <v>1</v>
      </c>
      <c r="P97" s="1">
        <v>0</v>
      </c>
      <c r="Q97" s="1">
        <v>0</v>
      </c>
      <c r="R97" s="1">
        <v>1</v>
      </c>
      <c r="S97" s="1">
        <v>0</v>
      </c>
      <c r="T97" s="1">
        <v>1</v>
      </c>
    </row>
    <row r="98" spans="1:20" ht="15">
      <c r="A98" s="44"/>
      <c r="B98" s="5">
        <v>309</v>
      </c>
      <c r="C98" s="42" t="s">
        <v>77</v>
      </c>
      <c r="D98" s="42"/>
      <c r="E98" s="6">
        <v>20.3</v>
      </c>
      <c r="F98" s="45" t="s">
        <v>78</v>
      </c>
      <c r="G98" s="45"/>
      <c r="H98" s="6">
        <v>0</v>
      </c>
      <c r="I98" s="42" t="s">
        <v>79</v>
      </c>
      <c r="J98" s="42"/>
      <c r="K98" s="1"/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1</v>
      </c>
      <c r="S98" s="1">
        <v>1</v>
      </c>
      <c r="T98" s="1">
        <v>2</v>
      </c>
    </row>
    <row r="99" spans="1:20" ht="15">
      <c r="A99" s="9"/>
      <c r="B99" s="11"/>
      <c r="C99" s="11"/>
      <c r="D99" s="11"/>
      <c r="E99" s="23">
        <f>SUM(E90:E98)</f>
        <v>121.31000000000002</v>
      </c>
      <c r="F99" s="11"/>
      <c r="G99" s="11"/>
      <c r="H99" s="23">
        <f>SUM(H90:H98)</f>
        <v>47.37</v>
      </c>
      <c r="I99" s="11"/>
      <c r="J99" s="11"/>
      <c r="K99" s="11"/>
      <c r="L99" s="37">
        <f aca="true" t="shared" si="5" ref="L99:T99">SUM(L90:L98)</f>
        <v>4</v>
      </c>
      <c r="M99" s="37">
        <f t="shared" si="5"/>
        <v>4</v>
      </c>
      <c r="N99" s="37">
        <f t="shared" si="5"/>
        <v>0</v>
      </c>
      <c r="O99" s="37">
        <f t="shared" si="5"/>
        <v>4</v>
      </c>
      <c r="P99" s="37">
        <f t="shared" si="5"/>
        <v>0</v>
      </c>
      <c r="Q99" s="37">
        <f t="shared" si="5"/>
        <v>0</v>
      </c>
      <c r="R99" s="37">
        <f t="shared" si="5"/>
        <v>9</v>
      </c>
      <c r="S99" s="37">
        <f t="shared" si="5"/>
        <v>3</v>
      </c>
      <c r="T99" s="37">
        <f t="shared" si="5"/>
        <v>14</v>
      </c>
    </row>
    <row r="100" spans="1:5" ht="15">
      <c r="A100" s="7" t="s">
        <v>87</v>
      </c>
      <c r="B100" s="7"/>
      <c r="C100" s="7"/>
      <c r="D100" s="7"/>
      <c r="E100" s="7"/>
    </row>
    <row r="101" spans="1:5" ht="15">
      <c r="A101" s="7"/>
      <c r="B101" s="7"/>
      <c r="C101" s="7"/>
      <c r="D101" s="7"/>
      <c r="E101" s="7"/>
    </row>
    <row r="102" spans="1:20" ht="15">
      <c r="A102" s="4"/>
      <c r="B102" s="4"/>
      <c r="C102" s="4" t="s">
        <v>8</v>
      </c>
      <c r="D102" s="4"/>
      <c r="E102" s="4" t="s">
        <v>5</v>
      </c>
      <c r="F102" s="4" t="s">
        <v>6</v>
      </c>
      <c r="G102" s="4"/>
      <c r="H102" s="4" t="s">
        <v>5</v>
      </c>
      <c r="I102" s="4" t="s">
        <v>7</v>
      </c>
      <c r="J102" s="3"/>
      <c r="K102" s="4" t="s">
        <v>67</v>
      </c>
      <c r="L102" s="4" t="s">
        <v>70</v>
      </c>
      <c r="M102" s="4" t="s">
        <v>71</v>
      </c>
      <c r="N102" s="4" t="s">
        <v>72</v>
      </c>
      <c r="O102" s="4" t="s">
        <v>74</v>
      </c>
      <c r="P102" s="4" t="s">
        <v>30</v>
      </c>
      <c r="Q102" s="4" t="s">
        <v>85</v>
      </c>
      <c r="R102" s="4" t="s">
        <v>64</v>
      </c>
      <c r="S102" s="4" t="s">
        <v>65</v>
      </c>
      <c r="T102" s="4" t="s">
        <v>66</v>
      </c>
    </row>
    <row r="103" spans="1:20" ht="14.45" customHeight="1">
      <c r="A103" s="43" t="s">
        <v>153</v>
      </c>
      <c r="B103" s="1">
        <v>310</v>
      </c>
      <c r="C103" s="42" t="s">
        <v>77</v>
      </c>
      <c r="D103" s="42"/>
      <c r="E103" s="6">
        <v>20.9</v>
      </c>
      <c r="F103" s="45" t="s">
        <v>78</v>
      </c>
      <c r="G103" s="45"/>
      <c r="H103" s="6">
        <v>0</v>
      </c>
      <c r="I103" s="42" t="s">
        <v>79</v>
      </c>
      <c r="J103" s="42"/>
      <c r="K103" s="1"/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1</v>
      </c>
      <c r="S103" s="1">
        <v>1</v>
      </c>
      <c r="T103" s="1">
        <v>2</v>
      </c>
    </row>
    <row r="104" spans="1:20" ht="15">
      <c r="A104" s="43"/>
      <c r="B104" s="1">
        <v>311</v>
      </c>
      <c r="C104" s="42" t="s">
        <v>77</v>
      </c>
      <c r="D104" s="42"/>
      <c r="E104" s="6">
        <v>20.78</v>
      </c>
      <c r="F104" s="45" t="s">
        <v>78</v>
      </c>
      <c r="G104" s="45"/>
      <c r="H104" s="6">
        <v>0</v>
      </c>
      <c r="I104" s="42" t="s">
        <v>79</v>
      </c>
      <c r="J104" s="42"/>
      <c r="K104" s="1"/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1</v>
      </c>
      <c r="S104" s="1">
        <v>0</v>
      </c>
      <c r="T104" s="1">
        <v>2</v>
      </c>
    </row>
    <row r="105" spans="1:20" ht="15">
      <c r="A105" s="43"/>
      <c r="B105" s="1">
        <v>312</v>
      </c>
      <c r="C105" s="42" t="s">
        <v>77</v>
      </c>
      <c r="D105" s="42"/>
      <c r="E105" s="6">
        <v>21.45</v>
      </c>
      <c r="F105" s="45" t="s">
        <v>78</v>
      </c>
      <c r="G105" s="45"/>
      <c r="H105" s="6">
        <v>0</v>
      </c>
      <c r="I105" s="42" t="s">
        <v>79</v>
      </c>
      <c r="J105" s="42"/>
      <c r="K105" s="1"/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1</v>
      </c>
      <c r="S105" s="1">
        <v>0</v>
      </c>
      <c r="T105" s="1">
        <v>3</v>
      </c>
    </row>
    <row r="106" spans="1:20" ht="15">
      <c r="A106" s="43"/>
      <c r="B106" s="1">
        <v>313</v>
      </c>
      <c r="C106" s="42" t="s">
        <v>80</v>
      </c>
      <c r="D106" s="42"/>
      <c r="E106" s="6">
        <v>13.14</v>
      </c>
      <c r="F106" s="42" t="s">
        <v>10</v>
      </c>
      <c r="G106" s="42"/>
      <c r="H106" s="6">
        <v>19.8</v>
      </c>
      <c r="I106" s="42" t="s">
        <v>4</v>
      </c>
      <c r="J106" s="42"/>
      <c r="K106" s="1" t="s">
        <v>32</v>
      </c>
      <c r="L106" s="1">
        <v>1</v>
      </c>
      <c r="M106" s="1">
        <v>1</v>
      </c>
      <c r="N106" s="1">
        <v>0</v>
      </c>
      <c r="O106" s="1">
        <v>0</v>
      </c>
      <c r="P106" s="1">
        <v>1</v>
      </c>
      <c r="Q106" s="1">
        <v>1</v>
      </c>
      <c r="R106" s="1">
        <v>1</v>
      </c>
      <c r="S106" s="1">
        <v>0</v>
      </c>
      <c r="T106" s="1">
        <v>2</v>
      </c>
    </row>
    <row r="107" spans="1:20" ht="15">
      <c r="A107" s="43"/>
      <c r="B107" s="1">
        <v>314</v>
      </c>
      <c r="C107" s="42" t="s">
        <v>81</v>
      </c>
      <c r="D107" s="42"/>
      <c r="E107" s="6">
        <v>19.39</v>
      </c>
      <c r="F107" s="42" t="s">
        <v>10</v>
      </c>
      <c r="G107" s="42"/>
      <c r="H107" s="6">
        <v>0</v>
      </c>
      <c r="I107" s="42" t="s">
        <v>79</v>
      </c>
      <c r="J107" s="42"/>
      <c r="K107" s="1"/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1</v>
      </c>
      <c r="S107" s="1">
        <v>1</v>
      </c>
      <c r="T107" s="1">
        <v>0</v>
      </c>
    </row>
    <row r="108" spans="1:20" ht="15">
      <c r="A108" s="43"/>
      <c r="B108" s="1">
        <v>315</v>
      </c>
      <c r="C108" s="42" t="s">
        <v>81</v>
      </c>
      <c r="D108" s="42"/>
      <c r="E108" s="6">
        <v>16</v>
      </c>
      <c r="F108" s="42" t="s">
        <v>10</v>
      </c>
      <c r="G108" s="42"/>
      <c r="H108" s="6">
        <v>0</v>
      </c>
      <c r="I108" s="42" t="s">
        <v>79</v>
      </c>
      <c r="J108" s="42"/>
      <c r="K108" s="1"/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1</v>
      </c>
      <c r="S108" s="1">
        <v>1</v>
      </c>
      <c r="T108" s="1">
        <v>0</v>
      </c>
    </row>
    <row r="109" spans="1:20" ht="15">
      <c r="A109" s="43"/>
      <c r="B109" s="1">
        <v>316</v>
      </c>
      <c r="C109" s="8" t="s">
        <v>82</v>
      </c>
      <c r="D109" s="8"/>
      <c r="E109" s="6">
        <v>21.48</v>
      </c>
      <c r="F109" s="42" t="s">
        <v>78</v>
      </c>
      <c r="G109" s="42"/>
      <c r="H109" s="6">
        <v>0</v>
      </c>
      <c r="I109" s="42" t="s">
        <v>79</v>
      </c>
      <c r="J109" s="42"/>
      <c r="K109" s="1"/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2</v>
      </c>
      <c r="S109" s="1">
        <v>0</v>
      </c>
      <c r="T109" s="1">
        <v>2</v>
      </c>
    </row>
    <row r="110" spans="1:20" ht="15">
      <c r="A110" s="43"/>
      <c r="B110" s="47">
        <v>317</v>
      </c>
      <c r="C110" s="48" t="s">
        <v>83</v>
      </c>
      <c r="D110" s="48"/>
      <c r="E110" s="51">
        <v>52.04</v>
      </c>
      <c r="F110" s="42" t="s">
        <v>78</v>
      </c>
      <c r="G110" s="42"/>
      <c r="H110" s="6">
        <v>0</v>
      </c>
      <c r="I110" s="42" t="s">
        <v>79</v>
      </c>
      <c r="J110" s="42"/>
      <c r="K110" s="1"/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2</v>
      </c>
      <c r="S110" s="1">
        <v>0</v>
      </c>
      <c r="T110" s="1">
        <v>2</v>
      </c>
    </row>
    <row r="111" spans="1:20" ht="15">
      <c r="A111" s="43"/>
      <c r="B111" s="47"/>
      <c r="C111" s="48"/>
      <c r="D111" s="48"/>
      <c r="E111" s="51"/>
      <c r="F111" s="42" t="s">
        <v>10</v>
      </c>
      <c r="G111" s="42"/>
      <c r="H111" s="6">
        <v>0</v>
      </c>
      <c r="I111" s="42" t="s">
        <v>4</v>
      </c>
      <c r="J111" s="42"/>
      <c r="K111" s="1" t="s">
        <v>84</v>
      </c>
      <c r="L111" s="1">
        <v>0</v>
      </c>
      <c r="M111" s="1">
        <v>0</v>
      </c>
      <c r="N111" s="1">
        <v>1</v>
      </c>
      <c r="O111" s="1">
        <v>0</v>
      </c>
      <c r="P111" s="1">
        <v>0</v>
      </c>
      <c r="Q111" s="1">
        <v>0</v>
      </c>
      <c r="R111" s="1">
        <v>1</v>
      </c>
      <c r="S111" s="1">
        <v>0</v>
      </c>
      <c r="T111" s="1">
        <v>6</v>
      </c>
    </row>
    <row r="112" spans="1:20" ht="15">
      <c r="A112" s="43"/>
      <c r="B112" s="19">
        <v>318</v>
      </c>
      <c r="C112" s="46" t="s">
        <v>9</v>
      </c>
      <c r="D112" s="46"/>
      <c r="E112" s="6">
        <v>16.66</v>
      </c>
      <c r="F112" s="42" t="s">
        <v>10</v>
      </c>
      <c r="G112" s="42"/>
      <c r="H112" s="6">
        <v>0</v>
      </c>
      <c r="I112" s="42" t="s">
        <v>79</v>
      </c>
      <c r="J112" s="42"/>
      <c r="K112" s="1"/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</row>
    <row r="113" spans="1:20" ht="15">
      <c r="A113" s="43"/>
      <c r="B113" s="19">
        <v>319</v>
      </c>
      <c r="C113" s="46" t="s">
        <v>9</v>
      </c>
      <c r="D113" s="46"/>
      <c r="E113" s="6">
        <v>69.73</v>
      </c>
      <c r="F113" s="42" t="s">
        <v>10</v>
      </c>
      <c r="G113" s="42"/>
      <c r="H113" s="6">
        <v>0</v>
      </c>
      <c r="I113" s="42" t="s">
        <v>79</v>
      </c>
      <c r="J113" s="42"/>
      <c r="K113" s="1"/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</row>
    <row r="114" spans="1:20" ht="15">
      <c r="A114" s="43"/>
      <c r="B114" s="19">
        <v>321</v>
      </c>
      <c r="C114" s="42" t="s">
        <v>80</v>
      </c>
      <c r="D114" s="42"/>
      <c r="E114" s="6">
        <v>13.26</v>
      </c>
      <c r="F114" s="42" t="s">
        <v>10</v>
      </c>
      <c r="G114" s="42"/>
      <c r="H114" s="6">
        <v>18.43</v>
      </c>
      <c r="I114" s="42" t="s">
        <v>4</v>
      </c>
      <c r="J114" s="42"/>
      <c r="K114" s="1" t="s">
        <v>32</v>
      </c>
      <c r="L114" s="1">
        <v>1</v>
      </c>
      <c r="M114" s="1">
        <v>1</v>
      </c>
      <c r="N114" s="1">
        <v>0</v>
      </c>
      <c r="O114" s="1">
        <v>0</v>
      </c>
      <c r="P114" s="1">
        <v>0</v>
      </c>
      <c r="Q114" s="1">
        <v>1</v>
      </c>
      <c r="R114" s="1">
        <v>2</v>
      </c>
      <c r="S114" s="1">
        <v>0</v>
      </c>
      <c r="T114" s="1">
        <v>2</v>
      </c>
    </row>
    <row r="115" spans="1:20" ht="15">
      <c r="A115" s="43"/>
      <c r="B115" s="19">
        <v>324</v>
      </c>
      <c r="C115" s="42" t="s">
        <v>36</v>
      </c>
      <c r="D115" s="42"/>
      <c r="E115" s="6">
        <v>6.81</v>
      </c>
      <c r="F115" s="42" t="s">
        <v>10</v>
      </c>
      <c r="G115" s="42"/>
      <c r="H115" s="6">
        <v>0</v>
      </c>
      <c r="I115" s="42" t="s">
        <v>79</v>
      </c>
      <c r="J115" s="42"/>
      <c r="K115" s="1"/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1</v>
      </c>
      <c r="S115" s="1">
        <v>0</v>
      </c>
      <c r="T115" s="1">
        <v>0</v>
      </c>
    </row>
    <row r="116" spans="1:20" ht="15">
      <c r="A116" s="43"/>
      <c r="B116" s="19">
        <v>325</v>
      </c>
      <c r="C116" s="42" t="s">
        <v>86</v>
      </c>
      <c r="D116" s="42"/>
      <c r="E116" s="6">
        <v>15.22</v>
      </c>
      <c r="F116" s="45" t="s">
        <v>78</v>
      </c>
      <c r="G116" s="45"/>
      <c r="H116" s="6">
        <v>0</v>
      </c>
      <c r="I116" s="42" t="s">
        <v>79</v>
      </c>
      <c r="J116" s="42"/>
      <c r="K116" s="1"/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1</v>
      </c>
      <c r="S116" s="1">
        <v>0</v>
      </c>
      <c r="T116" s="1">
        <v>3</v>
      </c>
    </row>
    <row r="117" spans="1:20" ht="15">
      <c r="A117" s="9"/>
      <c r="B117" s="9"/>
      <c r="C117" s="9"/>
      <c r="D117" s="9"/>
      <c r="E117" s="20">
        <f>SUM(E103:E116)</f>
        <v>306.86</v>
      </c>
      <c r="F117" s="9"/>
      <c r="G117" s="9"/>
      <c r="H117" s="20">
        <f>SUM(H103:H116)</f>
        <v>38.230000000000004</v>
      </c>
      <c r="I117" s="9"/>
      <c r="J117" s="9"/>
      <c r="K117" s="9"/>
      <c r="L117" s="21">
        <f aca="true" t="shared" si="6" ref="L117:T117">SUM(L103:L116)</f>
        <v>2</v>
      </c>
      <c r="M117" s="21">
        <f t="shared" si="6"/>
        <v>2</v>
      </c>
      <c r="N117" s="21">
        <f t="shared" si="6"/>
        <v>1</v>
      </c>
      <c r="O117" s="21">
        <f t="shared" si="6"/>
        <v>0</v>
      </c>
      <c r="P117" s="21">
        <f t="shared" si="6"/>
        <v>1</v>
      </c>
      <c r="Q117" s="21">
        <f t="shared" si="6"/>
        <v>2</v>
      </c>
      <c r="R117" s="21">
        <f t="shared" si="6"/>
        <v>15</v>
      </c>
      <c r="S117" s="21">
        <f t="shared" si="6"/>
        <v>3</v>
      </c>
      <c r="T117" s="21">
        <f t="shared" si="6"/>
        <v>24</v>
      </c>
    </row>
    <row r="118" spans="1:20" ht="15">
      <c r="A118" s="16" t="s">
        <v>69</v>
      </c>
      <c r="B118" s="17"/>
      <c r="C118" s="17"/>
      <c r="D118" s="17"/>
      <c r="E118" s="27">
        <f>SUM(E21,E33,E62,E117,E99,E88,E49)</f>
        <v>1393.65</v>
      </c>
      <c r="F118" s="17"/>
      <c r="G118" s="17"/>
      <c r="H118" s="27">
        <f>SUM(H21,H33,H62,H117,H99,H88,H49)</f>
        <v>289.85</v>
      </c>
      <c r="I118" s="17"/>
      <c r="J118" s="17"/>
      <c r="K118" s="17"/>
      <c r="L118" s="28">
        <f aca="true" t="shared" si="7" ref="L118:T118">SUM(L21,L33,L62,L117,L99,L88,L49)</f>
        <v>21</v>
      </c>
      <c r="M118" s="28">
        <f t="shared" si="7"/>
        <v>19</v>
      </c>
      <c r="N118" s="28">
        <f t="shared" si="7"/>
        <v>6</v>
      </c>
      <c r="O118" s="28">
        <f t="shared" si="7"/>
        <v>10</v>
      </c>
      <c r="P118" s="28">
        <f t="shared" si="7"/>
        <v>1</v>
      </c>
      <c r="Q118" s="28">
        <f t="shared" si="7"/>
        <v>5</v>
      </c>
      <c r="R118" s="28">
        <f t="shared" si="7"/>
        <v>95</v>
      </c>
      <c r="S118" s="28">
        <f t="shared" si="7"/>
        <v>112</v>
      </c>
      <c r="T118" s="28">
        <f t="shared" si="7"/>
        <v>38</v>
      </c>
    </row>
    <row r="119" spans="1:20" ht="15">
      <c r="A119" s="39" t="s">
        <v>155</v>
      </c>
      <c r="B119" s="33"/>
      <c r="C119" s="33"/>
      <c r="D119" s="33"/>
      <c r="E119" s="34">
        <f>SUM(E90,E91,E92,E93,E98,E103,E104,E105)</f>
        <v>162.95999999999998</v>
      </c>
      <c r="F119" s="33"/>
      <c r="G119" s="33"/>
      <c r="H119" s="34"/>
      <c r="I119" s="33"/>
      <c r="J119" s="33"/>
      <c r="K119" s="33"/>
      <c r="L119" s="40"/>
      <c r="M119" s="40"/>
      <c r="N119" s="40"/>
      <c r="O119" s="40"/>
      <c r="P119" s="40"/>
      <c r="Q119" s="40"/>
      <c r="R119" s="40"/>
      <c r="S119" s="40"/>
      <c r="T119" s="40"/>
    </row>
    <row r="120" spans="1:20" ht="15">
      <c r="A120" s="39"/>
      <c r="B120" s="33"/>
      <c r="C120" s="33"/>
      <c r="D120" s="33"/>
      <c r="E120" s="34"/>
      <c r="F120" s="33"/>
      <c r="G120" s="33"/>
      <c r="H120" s="34"/>
      <c r="I120" s="33"/>
      <c r="J120" s="33"/>
      <c r="K120" s="33"/>
      <c r="L120" s="40"/>
      <c r="M120" s="40"/>
      <c r="N120" s="40"/>
      <c r="O120" s="40"/>
      <c r="P120" s="40"/>
      <c r="Q120" s="40"/>
      <c r="R120" s="40"/>
      <c r="S120" s="40"/>
      <c r="T120" s="40"/>
    </row>
    <row r="121" spans="2:12" ht="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">
      <c r="A122" t="s">
        <v>106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ht="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 t="s">
        <v>107</v>
      </c>
      <c r="L124" s="2"/>
    </row>
    <row r="125" spans="1:12" ht="15">
      <c r="A125" s="7" t="s">
        <v>108</v>
      </c>
      <c r="B125" s="29"/>
      <c r="C125" s="29"/>
      <c r="D125" s="2"/>
      <c r="E125" s="2"/>
      <c r="F125" s="2"/>
      <c r="G125" s="2"/>
      <c r="H125" s="2"/>
      <c r="I125" s="2"/>
      <c r="J125" s="2"/>
      <c r="K125" s="2"/>
      <c r="L125" s="2"/>
    </row>
    <row r="126" spans="1:2" ht="15">
      <c r="A126" s="30" t="s">
        <v>111</v>
      </c>
      <c r="B126" t="s">
        <v>140</v>
      </c>
    </row>
    <row r="127" spans="1:2" ht="15">
      <c r="A127" s="30" t="s">
        <v>111</v>
      </c>
      <c r="B127" t="s">
        <v>109</v>
      </c>
    </row>
    <row r="128" spans="1:11" ht="15">
      <c r="A128" s="30" t="s">
        <v>111</v>
      </c>
      <c r="B128" s="2" t="s">
        <v>110</v>
      </c>
      <c r="C128" s="2"/>
      <c r="D128" s="2"/>
      <c r="E128" s="2"/>
      <c r="F128" s="2"/>
      <c r="G128" s="2"/>
      <c r="H128" s="2"/>
      <c r="I128" s="2"/>
      <c r="J128" s="2"/>
      <c r="K128" s="2"/>
    </row>
    <row r="129" ht="15">
      <c r="B129" t="s">
        <v>112</v>
      </c>
    </row>
    <row r="130" spans="1:2" ht="15">
      <c r="A130" s="30" t="s">
        <v>111</v>
      </c>
      <c r="B130" t="s">
        <v>113</v>
      </c>
    </row>
    <row r="131" ht="15">
      <c r="B131" t="s">
        <v>114</v>
      </c>
    </row>
    <row r="132" spans="1:2" ht="15">
      <c r="A132" s="30" t="s">
        <v>111</v>
      </c>
      <c r="B132" t="s">
        <v>115</v>
      </c>
    </row>
    <row r="133" spans="1:2" ht="15">
      <c r="A133" s="30" t="s">
        <v>111</v>
      </c>
      <c r="B133" t="s">
        <v>141</v>
      </c>
    </row>
    <row r="134" spans="1:2" ht="15">
      <c r="A134" s="30" t="s">
        <v>111</v>
      </c>
      <c r="B134" t="s">
        <v>120</v>
      </c>
    </row>
    <row r="136" spans="1:3" ht="15">
      <c r="A136" s="7" t="s">
        <v>116</v>
      </c>
      <c r="B136" s="29"/>
      <c r="C136" s="29"/>
    </row>
    <row r="137" spans="1:2" ht="15">
      <c r="A137" s="30" t="s">
        <v>111</v>
      </c>
      <c r="B137" t="s">
        <v>119</v>
      </c>
    </row>
    <row r="138" spans="1:2" ht="15">
      <c r="A138" s="30" t="s">
        <v>111</v>
      </c>
      <c r="B138" t="s">
        <v>117</v>
      </c>
    </row>
    <row r="139" spans="1:2" ht="15">
      <c r="A139" s="30" t="s">
        <v>111</v>
      </c>
      <c r="B139" t="s">
        <v>118</v>
      </c>
    </row>
    <row r="140" spans="1:2" ht="15">
      <c r="A140" s="30" t="s">
        <v>111</v>
      </c>
      <c r="B140" t="s">
        <v>157</v>
      </c>
    </row>
    <row r="141" ht="15">
      <c r="A141" s="30"/>
    </row>
    <row r="142" spans="1:3" ht="15">
      <c r="A142" s="7" t="s">
        <v>121</v>
      </c>
      <c r="B142" s="29"/>
      <c r="C142" s="29"/>
    </row>
    <row r="143" spans="1:2" ht="15">
      <c r="A143" s="30" t="s">
        <v>111</v>
      </c>
      <c r="B143" t="s">
        <v>122</v>
      </c>
    </row>
    <row r="144" spans="1:2" ht="15">
      <c r="A144" s="30" t="s">
        <v>111</v>
      </c>
      <c r="B144" t="s">
        <v>158</v>
      </c>
    </row>
    <row r="145" spans="1:2" ht="15">
      <c r="A145" s="30" t="s">
        <v>111</v>
      </c>
      <c r="B145" t="s">
        <v>124</v>
      </c>
    </row>
    <row r="147" spans="1:3" ht="15">
      <c r="A147" s="7" t="s">
        <v>128</v>
      </c>
      <c r="B147" s="29"/>
      <c r="C147" s="29"/>
    </row>
    <row r="148" spans="1:2" ht="15">
      <c r="A148" s="30" t="s">
        <v>111</v>
      </c>
      <c r="B148" t="s">
        <v>125</v>
      </c>
    </row>
    <row r="149" spans="1:2" ht="15">
      <c r="A149" s="30" t="s">
        <v>111</v>
      </c>
      <c r="B149" t="s">
        <v>126</v>
      </c>
    </row>
    <row r="150" spans="1:2" ht="15">
      <c r="A150" s="30" t="s">
        <v>111</v>
      </c>
      <c r="B150" t="s">
        <v>127</v>
      </c>
    </row>
    <row r="152" spans="1:3" ht="15">
      <c r="A152" s="7" t="s">
        <v>130</v>
      </c>
      <c r="B152" s="29"/>
      <c r="C152" s="29"/>
    </row>
    <row r="153" spans="1:2" ht="15">
      <c r="A153" s="30" t="s">
        <v>111</v>
      </c>
      <c r="B153" t="s">
        <v>129</v>
      </c>
    </row>
    <row r="155" spans="1:3" ht="15">
      <c r="A155" s="7" t="s">
        <v>131</v>
      </c>
      <c r="B155" s="7"/>
      <c r="C155" s="7"/>
    </row>
    <row r="156" spans="1:2" ht="15">
      <c r="A156" s="30" t="s">
        <v>111</v>
      </c>
      <c r="B156" t="s">
        <v>132</v>
      </c>
    </row>
    <row r="158" spans="1:4" ht="15">
      <c r="A158" s="7" t="s">
        <v>133</v>
      </c>
      <c r="B158" s="7"/>
      <c r="C158" s="7"/>
      <c r="D158" s="7"/>
    </row>
    <row r="160" spans="1:2" ht="15">
      <c r="A160" s="30" t="s">
        <v>111</v>
      </c>
      <c r="B160" t="s">
        <v>159</v>
      </c>
    </row>
    <row r="161" spans="1:2" ht="15">
      <c r="A161" s="30" t="s">
        <v>111</v>
      </c>
      <c r="B161" t="s">
        <v>162</v>
      </c>
    </row>
  </sheetData>
  <mergeCells count="260">
    <mergeCell ref="I70:J70"/>
    <mergeCell ref="C71:D71"/>
    <mergeCell ref="F71:G71"/>
    <mergeCell ref="I71:J71"/>
    <mergeCell ref="C72:D72"/>
    <mergeCell ref="F72:G72"/>
    <mergeCell ref="I72:J72"/>
    <mergeCell ref="A38:A48"/>
    <mergeCell ref="C51:D51"/>
    <mergeCell ref="F51:G51"/>
    <mergeCell ref="I51:J51"/>
    <mergeCell ref="C53:D53"/>
    <mergeCell ref="F53:G53"/>
    <mergeCell ref="I53:J53"/>
    <mergeCell ref="C54:D54"/>
    <mergeCell ref="F54:G54"/>
    <mergeCell ref="I54:J54"/>
    <mergeCell ref="C52:D52"/>
    <mergeCell ref="I52:J52"/>
    <mergeCell ref="F52:G52"/>
    <mergeCell ref="A52:A61"/>
    <mergeCell ref="C44:D44"/>
    <mergeCell ref="F44:G44"/>
    <mergeCell ref="I44:J44"/>
    <mergeCell ref="E110:E111"/>
    <mergeCell ref="C38:D38"/>
    <mergeCell ref="C39:D39"/>
    <mergeCell ref="F39:G39"/>
    <mergeCell ref="I46:J46"/>
    <mergeCell ref="I39:J39"/>
    <mergeCell ref="C47:D47"/>
    <mergeCell ref="F47:G47"/>
    <mergeCell ref="I47:J47"/>
    <mergeCell ref="C48:D48"/>
    <mergeCell ref="F48:G48"/>
    <mergeCell ref="I48:J48"/>
    <mergeCell ref="C55:D55"/>
    <mergeCell ref="F55:G55"/>
    <mergeCell ref="I55:J55"/>
    <mergeCell ref="C56:D56"/>
    <mergeCell ref="F56:G56"/>
    <mergeCell ref="I56:J56"/>
    <mergeCell ref="C57:D57"/>
    <mergeCell ref="F57:G57"/>
    <mergeCell ref="I57:J57"/>
    <mergeCell ref="F58:G58"/>
    <mergeCell ref="I58:J58"/>
    <mergeCell ref="C59:D59"/>
    <mergeCell ref="I18:J18"/>
    <mergeCell ref="C19:D19"/>
    <mergeCell ref="C103:D103"/>
    <mergeCell ref="F103:G103"/>
    <mergeCell ref="I103:J103"/>
    <mergeCell ref="F94:G94"/>
    <mergeCell ref="I94:J94"/>
    <mergeCell ref="C95:D95"/>
    <mergeCell ref="F95:G95"/>
    <mergeCell ref="I95:J95"/>
    <mergeCell ref="C96:D96"/>
    <mergeCell ref="F96:G96"/>
    <mergeCell ref="I96:J96"/>
    <mergeCell ref="C94:D94"/>
    <mergeCell ref="C92:D92"/>
    <mergeCell ref="F92:G92"/>
    <mergeCell ref="I92:J92"/>
    <mergeCell ref="C93:D93"/>
    <mergeCell ref="F93:G93"/>
    <mergeCell ref="F59:G59"/>
    <mergeCell ref="I93:J93"/>
    <mergeCell ref="C46:D46"/>
    <mergeCell ref="F46:G46"/>
    <mergeCell ref="C90:D90"/>
    <mergeCell ref="C104:D104"/>
    <mergeCell ref="F104:G104"/>
    <mergeCell ref="I104:J104"/>
    <mergeCell ref="C97:D97"/>
    <mergeCell ref="F97:G97"/>
    <mergeCell ref="I97:J97"/>
    <mergeCell ref="C98:D98"/>
    <mergeCell ref="F98:G98"/>
    <mergeCell ref="I98:J98"/>
    <mergeCell ref="F90:G90"/>
    <mergeCell ref="I90:J90"/>
    <mergeCell ref="C91:D91"/>
    <mergeCell ref="F91:G91"/>
    <mergeCell ref="I91:J91"/>
    <mergeCell ref="I59:J59"/>
    <mergeCell ref="C60:D60"/>
    <mergeCell ref="F60:G60"/>
    <mergeCell ref="I60:J60"/>
    <mergeCell ref="C61:D61"/>
    <mergeCell ref="F61:G61"/>
    <mergeCell ref="I61:J61"/>
    <mergeCell ref="C86:D86"/>
    <mergeCell ref="F86:G86"/>
    <mergeCell ref="I86:J86"/>
    <mergeCell ref="C70:D70"/>
    <mergeCell ref="F70:G70"/>
    <mergeCell ref="C73:D73"/>
    <mergeCell ref="I73:J73"/>
    <mergeCell ref="C74:D74"/>
    <mergeCell ref="C81:D81"/>
    <mergeCell ref="F81:G81"/>
    <mergeCell ref="I81:J81"/>
    <mergeCell ref="C77:D77"/>
    <mergeCell ref="C45:D45"/>
    <mergeCell ref="F45:G45"/>
    <mergeCell ref="I45:J45"/>
    <mergeCell ref="C42:D42"/>
    <mergeCell ref="F42:G42"/>
    <mergeCell ref="I42:J42"/>
    <mergeCell ref="C43:D43"/>
    <mergeCell ref="F43:G43"/>
    <mergeCell ref="I43:J43"/>
    <mergeCell ref="C40:D40"/>
    <mergeCell ref="F40:G40"/>
    <mergeCell ref="I40:J40"/>
    <mergeCell ref="C41:D41"/>
    <mergeCell ref="F41:G41"/>
    <mergeCell ref="I41:J41"/>
    <mergeCell ref="C26:D26"/>
    <mergeCell ref="F26:G26"/>
    <mergeCell ref="I26:J26"/>
    <mergeCell ref="C37:D37"/>
    <mergeCell ref="F37:G37"/>
    <mergeCell ref="I37:J37"/>
    <mergeCell ref="C24:D24"/>
    <mergeCell ref="F24:G24"/>
    <mergeCell ref="I24:J24"/>
    <mergeCell ref="C25:D25"/>
    <mergeCell ref="F25:G25"/>
    <mergeCell ref="C23:D23"/>
    <mergeCell ref="F23:G23"/>
    <mergeCell ref="I23:J23"/>
    <mergeCell ref="F38:G38"/>
    <mergeCell ref="I38:J38"/>
    <mergeCell ref="F9:G9"/>
    <mergeCell ref="C10:D10"/>
    <mergeCell ref="F10:G10"/>
    <mergeCell ref="C17:D17"/>
    <mergeCell ref="F17:G17"/>
    <mergeCell ref="C18:D18"/>
    <mergeCell ref="F18:G18"/>
    <mergeCell ref="F19:G19"/>
    <mergeCell ref="C20:D20"/>
    <mergeCell ref="F20:G20"/>
    <mergeCell ref="C14:D14"/>
    <mergeCell ref="F14:G14"/>
    <mergeCell ref="C15:D15"/>
    <mergeCell ref="F15:G15"/>
    <mergeCell ref="C16:D16"/>
    <mergeCell ref="F16:G16"/>
    <mergeCell ref="C107:D107"/>
    <mergeCell ref="F107:G107"/>
    <mergeCell ref="I107:J107"/>
    <mergeCell ref="I108:J108"/>
    <mergeCell ref="F109:G109"/>
    <mergeCell ref="I109:J109"/>
    <mergeCell ref="C5:D5"/>
    <mergeCell ref="F5:G5"/>
    <mergeCell ref="C6:D6"/>
    <mergeCell ref="F6:G6"/>
    <mergeCell ref="C7:D7"/>
    <mergeCell ref="F7:G7"/>
    <mergeCell ref="C105:D105"/>
    <mergeCell ref="F105:G105"/>
    <mergeCell ref="I105:J105"/>
    <mergeCell ref="C11:D11"/>
    <mergeCell ref="F11:G11"/>
    <mergeCell ref="C12:D12"/>
    <mergeCell ref="F12:G12"/>
    <mergeCell ref="C13:D13"/>
    <mergeCell ref="F13:G13"/>
    <mergeCell ref="C8:D8"/>
    <mergeCell ref="F8:G8"/>
    <mergeCell ref="C9:D9"/>
    <mergeCell ref="F29:G29"/>
    <mergeCell ref="F110:G110"/>
    <mergeCell ref="I110:J110"/>
    <mergeCell ref="B110:B111"/>
    <mergeCell ref="C110:D111"/>
    <mergeCell ref="F111:G111"/>
    <mergeCell ref="I111:J111"/>
    <mergeCell ref="A2:E2"/>
    <mergeCell ref="I9:J9"/>
    <mergeCell ref="I8:J8"/>
    <mergeCell ref="I11:J11"/>
    <mergeCell ref="C30:D30"/>
    <mergeCell ref="F30:G30"/>
    <mergeCell ref="I30:J30"/>
    <mergeCell ref="C31:D31"/>
    <mergeCell ref="F31:G31"/>
    <mergeCell ref="I31:J31"/>
    <mergeCell ref="C32:D32"/>
    <mergeCell ref="F32:G32"/>
    <mergeCell ref="I32:J32"/>
    <mergeCell ref="A24:A31"/>
    <mergeCell ref="C106:D106"/>
    <mergeCell ref="F106:G106"/>
    <mergeCell ref="I106:J106"/>
    <mergeCell ref="F74:G74"/>
    <mergeCell ref="I74:J74"/>
    <mergeCell ref="C75:D75"/>
    <mergeCell ref="I115:J115"/>
    <mergeCell ref="C116:D116"/>
    <mergeCell ref="F116:G116"/>
    <mergeCell ref="I116:J116"/>
    <mergeCell ref="A7:A19"/>
    <mergeCell ref="I5:J5"/>
    <mergeCell ref="I6:J6"/>
    <mergeCell ref="C112:D112"/>
    <mergeCell ref="F112:G112"/>
    <mergeCell ref="I112:J112"/>
    <mergeCell ref="C113:D113"/>
    <mergeCell ref="C114:D114"/>
    <mergeCell ref="F113:G113"/>
    <mergeCell ref="I113:J113"/>
    <mergeCell ref="F114:G114"/>
    <mergeCell ref="I114:J114"/>
    <mergeCell ref="C108:D108"/>
    <mergeCell ref="F108:G108"/>
    <mergeCell ref="C27:D27"/>
    <mergeCell ref="F27:G27"/>
    <mergeCell ref="C29:D29"/>
    <mergeCell ref="I85:J85"/>
    <mergeCell ref="C87:D87"/>
    <mergeCell ref="F87:G87"/>
    <mergeCell ref="I87:J87"/>
    <mergeCell ref="F77:G77"/>
    <mergeCell ref="I77:J77"/>
    <mergeCell ref="C78:D78"/>
    <mergeCell ref="F78:G78"/>
    <mergeCell ref="I78:J78"/>
    <mergeCell ref="C79:D79"/>
    <mergeCell ref="I79:J79"/>
    <mergeCell ref="F79:G79"/>
    <mergeCell ref="A71:A87"/>
    <mergeCell ref="A91:A98"/>
    <mergeCell ref="A103:A116"/>
    <mergeCell ref="C82:D82"/>
    <mergeCell ref="F82:G82"/>
    <mergeCell ref="I82:J82"/>
    <mergeCell ref="C83:D83"/>
    <mergeCell ref="F83:G83"/>
    <mergeCell ref="I83:J83"/>
    <mergeCell ref="C84:D84"/>
    <mergeCell ref="F84:G84"/>
    <mergeCell ref="I84:J84"/>
    <mergeCell ref="C80:D80"/>
    <mergeCell ref="F80:G80"/>
    <mergeCell ref="I80:J80"/>
    <mergeCell ref="F76:G76"/>
    <mergeCell ref="I76:J76"/>
    <mergeCell ref="C115:D115"/>
    <mergeCell ref="F115:G115"/>
    <mergeCell ref="F73:G73"/>
    <mergeCell ref="F75:G75"/>
    <mergeCell ref="I75:J75"/>
    <mergeCell ref="C76:D76"/>
    <mergeCell ref="F85:G85"/>
  </mergeCells>
  <printOptions/>
  <pageMargins left="0.31496062992125984" right="0.11811023622047245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Windows User</cp:lastModifiedBy>
  <cp:lastPrinted>2017-04-10T12:47:56Z</cp:lastPrinted>
  <dcterms:created xsi:type="dcterms:W3CDTF">2017-03-29T09:39:04Z</dcterms:created>
  <dcterms:modified xsi:type="dcterms:W3CDTF">2017-04-17T08:26:26Z</dcterms:modified>
  <cp:category/>
  <cp:version/>
  <cp:contentType/>
  <cp:contentStatus/>
</cp:coreProperties>
</file>