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1485" yWindow="0" windowWidth="18405" windowHeight="9555" firstSheet="2" activeTab="2"/>
  </bookViews>
  <sheets>
    <sheet name="1A Technická specifikace" sheetId="1" r:id="rId1"/>
    <sheet name="1A Položkový rozpočet" sheetId="2" r:id="rId2"/>
    <sheet name="1B Technická specifikace " sheetId="4" r:id="rId3"/>
    <sheet name="1B Položkový rozpočet" sheetId="5" r:id="rId4"/>
    <sheet name="1C Technická specifikace" sheetId="6" r:id="rId5"/>
    <sheet name="1C Položkový rozpočet" sheetId="7" r:id="rId6"/>
  </sheets>
  <definedNames>
    <definedName name="_xlnm.Print_Area" localSheetId="1">'1A Položkový rozpočet'!$A$2:$F$10</definedName>
    <definedName name="_xlnm.Print_Area" localSheetId="0">'1A Technická specifikace'!$A$1:$D$43</definedName>
    <definedName name="_xlnm.Print_Area" localSheetId="3">'1B Položkový rozpočet'!$A$2:$G$21</definedName>
    <definedName name="_xlnm.Print_Area" localSheetId="2">'1B Technická specifikace '!$A$1:$D$126</definedName>
    <definedName name="_xlnm.Print_Area" localSheetId="5">'1C Položkový rozpočet'!$A$2:$F$46</definedName>
    <definedName name="_xlnm.Print_Area" localSheetId="4">'1C Technická specifikace'!$A$1:$D$196</definedName>
  </definedNames>
  <calcPr calcId="191029"/>
  <extLst/>
</workbook>
</file>

<file path=xl/sharedStrings.xml><?xml version="1.0" encoding="utf-8"?>
<sst xmlns="http://schemas.openxmlformats.org/spreadsheetml/2006/main" count="586" uniqueCount="368">
  <si>
    <t>Název položky</t>
  </si>
  <si>
    <t>Minimální technické parametry</t>
  </si>
  <si>
    <t>Splněno Ano - Ne</t>
  </si>
  <si>
    <t>Obchodní název výrobku</t>
  </si>
  <si>
    <t>DPH/ks</t>
  </si>
  <si>
    <t>Cena celkem vč. DPH</t>
  </si>
  <si>
    <t>Cena bez DPH/ks</t>
  </si>
  <si>
    <t>Cena vč. DPH/ks</t>
  </si>
  <si>
    <t>Úhrnná cena</t>
  </si>
  <si>
    <t xml:space="preserve">Zadavatel stanovuje minimální technické parametry požadovaných zařízení a dodávek. Účastník je povinen nabídnout zařízení a dodávky, které splňují níže uvedené parametry či dosahují parametrů lepších. Je-li uvedeno u požadovaného parametru Ano, rozumí se tím, že daná funkcionalita je vyžadována. </t>
  </si>
  <si>
    <t xml:space="preserve">V případě, že v době dodání nebude některé z konkrétních nabízených zařízení a dodávek na trhu k dispozici, je dodavatel oprávněn dodat zařízení či dodávku jiného výrobce za podmínky, že minimální technické parametry jsou dodrženy. </t>
  </si>
  <si>
    <t>Počet ks/kpl</t>
  </si>
  <si>
    <t xml:space="preserve">Součástí ceny je i doprava, montáž, příslušné licence apod. </t>
  </si>
  <si>
    <t>displej</t>
  </si>
  <si>
    <t>konektivita</t>
  </si>
  <si>
    <t>příslušenství</t>
  </si>
  <si>
    <t>CPU</t>
  </si>
  <si>
    <t>webkamera</t>
  </si>
  <si>
    <t>Notebook</t>
  </si>
  <si>
    <t>Operační paměť</t>
  </si>
  <si>
    <t>min. 8 GB DDR4</t>
  </si>
  <si>
    <t>Pevný disk</t>
  </si>
  <si>
    <t>ano integrovaná</t>
  </si>
  <si>
    <t>operační systém</t>
  </si>
  <si>
    <t>myš drátová</t>
  </si>
  <si>
    <t>určení</t>
  </si>
  <si>
    <t>na notebooky a tablety</t>
  </si>
  <si>
    <t xml:space="preserve">kapacita </t>
  </si>
  <si>
    <t>materiál</t>
  </si>
  <si>
    <t>celokovová, svařovaná konstrukce s perforováním pro lepší odvětrávání</t>
  </si>
  <si>
    <t>vybavení</t>
  </si>
  <si>
    <t>pojízdná, s dobíjecími jednotkami - plně kompatibilní s dodávanými notebooky, uzamykatelná</t>
  </si>
  <si>
    <t>min. 512 GB SSD NVMe</t>
  </si>
  <si>
    <t>klávesnice</t>
  </si>
  <si>
    <t>Certifikace</t>
  </si>
  <si>
    <t>výkon dle www.passmark.com min. 12 000 bodů (doloženo PrtSc, případně provede kontrolu zadavatele ke dni podání nabídky)</t>
  </si>
  <si>
    <t>MIL-STD 810H (případně obdobná splňující v uvedené certifikaci požadované vlastnosti)</t>
  </si>
  <si>
    <t>Část A: ICT technika</t>
  </si>
  <si>
    <t>Interaktivní LCD panel</t>
  </si>
  <si>
    <t>uhlopříčka</t>
  </si>
  <si>
    <t>75"</t>
  </si>
  <si>
    <t>rozlišení</t>
  </si>
  <si>
    <t>min. 4K</t>
  </si>
  <si>
    <t>svítivost</t>
  </si>
  <si>
    <t>min. 370 cd/m2</t>
  </si>
  <si>
    <t>reproduktory</t>
  </si>
  <si>
    <t>min. 2 x 16W</t>
  </si>
  <si>
    <t>konektivita - vstupy</t>
  </si>
  <si>
    <t>Android - min. verze 8.0</t>
  </si>
  <si>
    <t>vstupy: min. 3xHDMI 2.0, 1xVGA, 1xaudio 3,5mm, 2xUSB (interaktivita), výstupy: min. 1xHDMI, 1x S/PDIF, 1xaudio 3,5mm, další: 3x USB 3.0, 3x USB2, 1xRS232, 1xRJ45, WiFi (může být modulem), Bluetooth (může být modulem)</t>
  </si>
  <si>
    <t>2x pero, držáka na pera, ovladač, napájecí kabel, HDMI kabel</t>
  </si>
  <si>
    <t>počet dotyků</t>
  </si>
  <si>
    <t>min. 10</t>
  </si>
  <si>
    <t>použití bez PC</t>
  </si>
  <si>
    <t>ano</t>
  </si>
  <si>
    <t>křídla</t>
  </si>
  <si>
    <t>bílá, keramická, popisovatelná za sucha stíratelnými popisovači, křídla na obou stranách</t>
  </si>
  <si>
    <t>pojezd</t>
  </si>
  <si>
    <t>pylonový, rozsah min. 65 cm, tichý</t>
  </si>
  <si>
    <t>min. 16 ks notebooků</t>
  </si>
  <si>
    <t>v rozmezí 15" - 16", rozlišení min. 1920x1200, matný</t>
  </si>
  <si>
    <t>Windows 11 Pro</t>
  </si>
  <si>
    <t>podsvícená, integrovaná numerická klávesnice</t>
  </si>
  <si>
    <t>Sluchátka</t>
  </si>
  <si>
    <t xml:space="preserve">Úložná skříň </t>
  </si>
  <si>
    <t>kompatibilní s dodávanými notebooky</t>
  </si>
  <si>
    <t>typ</t>
  </si>
  <si>
    <t>drátová, přes hlavu, plně obklopující uši, uzavřená konstrukce</t>
  </si>
  <si>
    <t>gigabit ethernet, WiFi 6, Bluetooth min. 5.0, USB 3.1 (min. 2 ks), USB-C plně dokovatelné, vstup pro sluchátka s mikrofonem</t>
  </si>
  <si>
    <t>freknvenční rozsah</t>
  </si>
  <si>
    <t>min. 10-23000 Hz</t>
  </si>
  <si>
    <t>citlivost</t>
  </si>
  <si>
    <t>102-104 dB</t>
  </si>
  <si>
    <t>impendance</t>
  </si>
  <si>
    <t>30-35 Ohm</t>
  </si>
  <si>
    <t>délka kabelu</t>
  </si>
  <si>
    <t>min. 1,2 m</t>
  </si>
  <si>
    <t>Část B: Nábytek</t>
  </si>
  <si>
    <t>Demonstrační laboratorní pracovniště - elektro</t>
  </si>
  <si>
    <t>Umístění</t>
  </si>
  <si>
    <t>Součástí ceny je i doprava, montáž, příslušné licence apod. Umístění - F - přírodovědecká učebna, J - jazyková učebna</t>
  </si>
  <si>
    <t>F</t>
  </si>
  <si>
    <t>rozměr</t>
  </si>
  <si>
    <t>šxhxv (cm) min. 240x80x90</t>
  </si>
  <si>
    <t>provedení</t>
  </si>
  <si>
    <t>pracovní deska</t>
  </si>
  <si>
    <t>kvalitativně min. kompaktní vysokotlaký laminát</t>
  </si>
  <si>
    <t>skříňka</t>
  </si>
  <si>
    <t>materiál min. LTD a lepší, tl. 18 mm, ABS hrana, 4 zásuvky, šířka zásuvky 60 cm, centrální zámek</t>
  </si>
  <si>
    <t>sezení učitele</t>
  </si>
  <si>
    <t>šířka min. 90 cm</t>
  </si>
  <si>
    <t>skříňka - šuplíková</t>
  </si>
  <si>
    <t>uzamykatelná, se zásuvkou vč. 2 ks zabudovaného certifikovaného zroje slaboproudu s plynulou regulací 0-24V pro stejnosměrný a střídavý proud s proudovým chráničem a jističem, dvojzásuvka (2x230V), centrální vypínač</t>
  </si>
  <si>
    <t>skříňka PC</t>
  </si>
  <si>
    <t>uzamykatelná skříňka pro uložení PC, šířka min. 30 cm</t>
  </si>
  <si>
    <t>Demonstrační laboratorní pracovniště - voda</t>
  </si>
  <si>
    <t>skříňka - policová</t>
  </si>
  <si>
    <t>uzamykatelná, šířka min. 60 cm, 2 police</t>
  </si>
  <si>
    <t>skříňka dřezová</t>
  </si>
  <si>
    <t>šířka min. 60 cm vč. sklolaminátového dřezu, pákové baterie, 2 ks destilačních ventilů, vysokého vodovodního kohoutu pro dopojení vývěvy s odkapávacím kalichem</t>
  </si>
  <si>
    <t>Učitelský stůl</t>
  </si>
  <si>
    <t>J</t>
  </si>
  <si>
    <t>šxhxv (cm) min. 130x60x76</t>
  </si>
  <si>
    <t>nosná konstrukce kov v barvě RAL, s rektifikačními šrouby, ukotvení do podlahy</t>
  </si>
  <si>
    <t>nosná konstrukce kov v barvě RAL, nohy s chráničem podlah, rektifikace</t>
  </si>
  <si>
    <t>okopová deska</t>
  </si>
  <si>
    <t>materiál min. LTD a lepší, tl. 18 mm, ABS hrana</t>
  </si>
  <si>
    <t>materiál min. LTD a lepší, tl. 18 mm, ABS hrana, 4 zásuvky, šířka zásuvky 60 cm, min. 1 uzamykatelná</t>
  </si>
  <si>
    <t>materiál min. LTD a lepší, tl. 22 mm, ABS hrana</t>
  </si>
  <si>
    <t>šálová, otočná</t>
  </si>
  <si>
    <t>kolečka</t>
  </si>
  <si>
    <t>pro lino</t>
  </si>
  <si>
    <t>plyn píst</t>
  </si>
  <si>
    <t>nosnost min. 120 kg, nastavení min. 42-55 cm</t>
  </si>
  <si>
    <t xml:space="preserve">skořepina </t>
  </si>
  <si>
    <t>s čalouněným sedákem, celopřekližková</t>
  </si>
  <si>
    <t>nosný kříž</t>
  </si>
  <si>
    <t>kovový v barvě RAL</t>
  </si>
  <si>
    <t>Lavice žákovská 2místná</t>
  </si>
  <si>
    <t>Učitelská židle otočná</t>
  </si>
  <si>
    <t xml:space="preserve">Učitelská židle </t>
  </si>
  <si>
    <t>šálová</t>
  </si>
  <si>
    <t>nohy</t>
  </si>
  <si>
    <t>kovové v barvě RAL, opatřeny návleky k ochraně podlahy</t>
  </si>
  <si>
    <t>sedák a opěrák</t>
  </si>
  <si>
    <t>čalouněný</t>
  </si>
  <si>
    <t>Žákovská židle</t>
  </si>
  <si>
    <t>pevná, vel. 6</t>
  </si>
  <si>
    <t>tvarovaný, min. vícevrstvá lakovaná překlička</t>
  </si>
  <si>
    <t>norma</t>
  </si>
  <si>
    <t>ČSN EN 1729</t>
  </si>
  <si>
    <t>J, F</t>
  </si>
  <si>
    <t>Žákovský demonstrační stůl 2 místný</t>
  </si>
  <si>
    <t>počet míst</t>
  </si>
  <si>
    <t>připojovací panel</t>
  </si>
  <si>
    <t>uzamykatelný - 1x stejnosměrný + střídavý proud 0-24V, 1x230V - v pracovní desce</t>
  </si>
  <si>
    <t>šxhxv (cm) min. 120x60x76</t>
  </si>
  <si>
    <t>Skříň vysoká policová</t>
  </si>
  <si>
    <t>šxhxv (cm) min. 80x40x180</t>
  </si>
  <si>
    <t>počet polic</t>
  </si>
  <si>
    <t>min. LTD tl. 18 mm, ABS hrana, spoje kolíkové lepené</t>
  </si>
  <si>
    <t>úchytky</t>
  </si>
  <si>
    <t>dvířka</t>
  </si>
  <si>
    <t>plná uzamykatelná</t>
  </si>
  <si>
    <t>patky</t>
  </si>
  <si>
    <t>Skříň vysoká policová II</t>
  </si>
  <si>
    <t>spodní plná uzamykatelná</t>
  </si>
  <si>
    <t>Skříň vysoká se spodními plnými uzamykatelnými dvířky</t>
  </si>
  <si>
    <t>3 výškově přestavitelné</t>
  </si>
  <si>
    <t>kovové rektifikační (seřiditelné z vnitřního prostoru)</t>
  </si>
  <si>
    <t>Skříň vysoká policová III</t>
  </si>
  <si>
    <t>zásuvky</t>
  </si>
  <si>
    <t>4 spodní</t>
  </si>
  <si>
    <t>kovové</t>
  </si>
  <si>
    <t>Skříňka s dvojdřezem</t>
  </si>
  <si>
    <t>šxhxv (cm) min. 120x60x85</t>
  </si>
  <si>
    <t>umyvadlová skříňka s dvířky, dvojdřez vč. zástěnky</t>
  </si>
  <si>
    <t>provedení korpusu</t>
  </si>
  <si>
    <t>postforming tl. 38 mm se zástěnkou 120x60 cm</t>
  </si>
  <si>
    <t>dřez</t>
  </si>
  <si>
    <t>nerezový vč. vodovodní baterie</t>
  </si>
  <si>
    <t>Plochá keramická tabule</t>
  </si>
  <si>
    <t>plocha</t>
  </si>
  <si>
    <t>150x120 cm</t>
  </si>
  <si>
    <t>keramický povrch vypálený, bílý</t>
  </si>
  <si>
    <t>popis fixem, mazání za sucha</t>
  </si>
  <si>
    <t>funkce</t>
  </si>
  <si>
    <t>magnetická, hliníkový rám</t>
  </si>
  <si>
    <t>odkládací lišta na fixy</t>
  </si>
  <si>
    <t>Část C: Učební pomůcky</t>
  </si>
  <si>
    <t>Chemie - bezpečnostní skříň - větší</t>
  </si>
  <si>
    <t>šxhxv (cm) min. 59x60x1900</t>
  </si>
  <si>
    <t>plná uzamykatelná, bezpečnostní sklo</t>
  </si>
  <si>
    <t>počet sekcí</t>
  </si>
  <si>
    <t>boxy</t>
  </si>
  <si>
    <t>polypropylenové</t>
  </si>
  <si>
    <t>min. HPL laminát, větrací otvory</t>
  </si>
  <si>
    <t>2, každá 3 úložné boxy a 2 vysouvací police</t>
  </si>
  <si>
    <t>demonstrace rezonance a disonance</t>
  </si>
  <si>
    <t>obsah</t>
  </si>
  <si>
    <t>frekvence</t>
  </si>
  <si>
    <t>440 Hz</t>
  </si>
  <si>
    <t>rozměr rezonanční skříňky</t>
  </si>
  <si>
    <t>v mm min. 170x100x50</t>
  </si>
  <si>
    <t>Ladička vč. kladívka</t>
  </si>
  <si>
    <t>ladičky, jezdci pro změnu frekvence, rezonanční skříňky, kladívka (vše vždy 2 ks)</t>
  </si>
  <si>
    <t>Ladičky sada</t>
  </si>
  <si>
    <t>8 ks ladiček diatonická stupnice tónů c1–c2</t>
  </si>
  <si>
    <t>256, 288, 320, 341,3, 384, 426,6, 480, 520 Hz</t>
  </si>
  <si>
    <t>Lipová píšťala, model</t>
  </si>
  <si>
    <t>Ruční digitální hlukoměr</t>
  </si>
  <si>
    <t>měření hlučnosti</t>
  </si>
  <si>
    <t>min. 30 - 130 dB</t>
  </si>
  <si>
    <t>měřící rozsah</t>
  </si>
  <si>
    <t>automatická volba</t>
  </si>
  <si>
    <t>přesnost</t>
  </si>
  <si>
    <t>1,5 dB</t>
  </si>
  <si>
    <t>frekvenční rozsah</t>
  </si>
  <si>
    <t>min. 31,5-8000 Hz</t>
  </si>
  <si>
    <t>mikrofon</t>
  </si>
  <si>
    <t>elektretový</t>
  </si>
  <si>
    <t>Teploměr s velkou stupnicí</t>
  </si>
  <si>
    <t>rozsah měření</t>
  </si>
  <si>
    <t>min. -30°C až +110°C</t>
  </si>
  <si>
    <t>příslušenstí</t>
  </si>
  <si>
    <t>ochranný krayt</t>
  </si>
  <si>
    <t>rozměry</t>
  </si>
  <si>
    <t>v cm min. 30x3x2</t>
  </si>
  <si>
    <t>Žákovský digitální teploměr</t>
  </si>
  <si>
    <t>digitální, kontaktní s jehlou</t>
  </si>
  <si>
    <t>min. -30°C až +200°C</t>
  </si>
  <si>
    <t>vypínání</t>
  </si>
  <si>
    <t>automatické</t>
  </si>
  <si>
    <t>Infračervený snímač teploty</t>
  </si>
  <si>
    <t>bezdotykové měření, infračervený</t>
  </si>
  <si>
    <t>Koule s kruhem, Gravesandův prstenec</t>
  </si>
  <si>
    <t>rukojeti</t>
  </si>
  <si>
    <t>tepelně izolující</t>
  </si>
  <si>
    <t>koule pr. 25 mm, délka držadla 230 mm</t>
  </si>
  <si>
    <t>demonstrace rtepelné dilatace, prstenec s rukojetí, koule na řetízku s rukojetí</t>
  </si>
  <si>
    <t>Bimetalový pás s rukojetí</t>
  </si>
  <si>
    <t xml:space="preserve">rozměr </t>
  </si>
  <si>
    <t>bez držadla min. 140 x 15 mm</t>
  </si>
  <si>
    <t>železný a neželezný plech, vzájemně snýtovaný</t>
  </si>
  <si>
    <t>Alternatívní energie - přeměny, profesionální sada</t>
  </si>
  <si>
    <t>demonstrace přeměny min. sluneční, vodní a větrné energie na elektrickou, přeměna energie ve spalovacích motorech</t>
  </si>
  <si>
    <t>Bimetalový teploměr (okenní teploměr)</t>
  </si>
  <si>
    <t>okenní plastový, bimetalový, lepící</t>
  </si>
  <si>
    <t>min. -30°C až +50°C</t>
  </si>
  <si>
    <t>stupnice</t>
  </si>
  <si>
    <t>1°C</t>
  </si>
  <si>
    <t>Barometr, demo model</t>
  </si>
  <si>
    <t>min. 980 - 1040 hPa</t>
  </si>
  <si>
    <t>zobrazení změny tlaku vzduchu na barometru v závislosti na vytlačení vzduchu z obalu</t>
  </si>
  <si>
    <t>Anemometr</t>
  </si>
  <si>
    <t>ruční přístroj k měření rychlosti větru</t>
  </si>
  <si>
    <t>0-12 Beaufort, 0-120 km/h</t>
  </si>
  <si>
    <t>Van de Graffův generátor</t>
  </si>
  <si>
    <t>vytváření vysokého napětí, ruční pohon</t>
  </si>
  <si>
    <t>délka jisker</t>
  </si>
  <si>
    <t>elektroskop</t>
  </si>
  <si>
    <t>napětí</t>
  </si>
  <si>
    <t>cca 5000V</t>
  </si>
  <si>
    <t>proměnlivá, až 5 mm</t>
  </si>
  <si>
    <t>Ruční digitální multimetr</t>
  </si>
  <si>
    <t>kapesní</t>
  </si>
  <si>
    <t>výběr rozsahu</t>
  </si>
  <si>
    <t>manuální</t>
  </si>
  <si>
    <t>měření</t>
  </si>
  <si>
    <t>stejnosměrné napětí, střídavé napětí, odpor, teplota, diodový test, zkouška průchodu</t>
  </si>
  <si>
    <t>LCD</t>
  </si>
  <si>
    <t>Plazmová koule</t>
  </si>
  <si>
    <t>velikost</t>
  </si>
  <si>
    <t>min. pr. 15 cm</t>
  </si>
  <si>
    <t>napájení</t>
  </si>
  <si>
    <t>220V</t>
  </si>
  <si>
    <t>Elektroskop podle Kolbeho</t>
  </si>
  <si>
    <t>zjišťování elektrického náboje a napětí</t>
  </si>
  <si>
    <t>obal</t>
  </si>
  <si>
    <t>kovový</t>
  </si>
  <si>
    <t>ukazatel</t>
  </si>
  <si>
    <t>se stupnicí</t>
  </si>
  <si>
    <t>prosklení</t>
  </si>
  <si>
    <t>přední a zadní strana</t>
  </si>
  <si>
    <t>Faradayova klec</t>
  </si>
  <si>
    <t>jednostranně uzavřený válec z drátěné mříže, zdířky pro generování náboje nebo uchycení</t>
  </si>
  <si>
    <t>pr. Min. 150 mm, výška min. 180 mm</t>
  </si>
  <si>
    <t>Vodicí sloup pro kotoučové magnety</t>
  </si>
  <si>
    <t>Ploché tyčové magnety</t>
  </si>
  <si>
    <t>barva</t>
  </si>
  <si>
    <t xml:space="preserve">lakovaný 2 barvy </t>
  </si>
  <si>
    <t>Jednoduchý kompas</t>
  </si>
  <si>
    <t>základová deska</t>
  </si>
  <si>
    <t>průhledná</t>
  </si>
  <si>
    <t>Kompas s olejovým tlumičem</t>
  </si>
  <si>
    <t>Deska pro magnetická pole „kompakt“</t>
  </si>
  <si>
    <t>železné piliny v uzavřené nádobě s průhledným viskózním médiem</t>
  </si>
  <si>
    <t>Cívka 300 závitů</t>
  </si>
  <si>
    <t>pro žádkovský přídavný transformátor - 4 mm bezpečnostní zdířky, barevné označení</t>
  </si>
  <si>
    <t>průřez jádra</t>
  </si>
  <si>
    <t>20,5 x 20,5 mm</t>
  </si>
  <si>
    <t>počet závitů</t>
  </si>
  <si>
    <t>Cívka 600 závitů</t>
  </si>
  <si>
    <t>Cívka 1200 závitů</t>
  </si>
  <si>
    <t>U-jádro z trafo plechů</t>
  </si>
  <si>
    <t>Elektronická stavebnice I</t>
  </si>
  <si>
    <t>počet modelů</t>
  </si>
  <si>
    <t>bez pájení</t>
  </si>
  <si>
    <t>min. 35, zvukové, světelné</t>
  </si>
  <si>
    <t>AA baterie</t>
  </si>
  <si>
    <t>Elektronická stavebnice II</t>
  </si>
  <si>
    <t>děti od 8 let</t>
  </si>
  <si>
    <t>děti od 10 let</t>
  </si>
  <si>
    <t>min. 50, zvukové, světelné (např. telefon, rádio, detektor kovů, poplašné zařízení, minutník atd.)</t>
  </si>
  <si>
    <t>Stavebnice</t>
  </si>
  <si>
    <t>Kádinka nízká s výlevkou</t>
  </si>
  <si>
    <t>objem</t>
  </si>
  <si>
    <t>250 ml</t>
  </si>
  <si>
    <t>certifikace</t>
  </si>
  <si>
    <t>ISO 385 a DIN 12476</t>
  </si>
  <si>
    <t>Kádinka vysoká s výlevkou</t>
  </si>
  <si>
    <t>vhodnost</t>
  </si>
  <si>
    <t>pro tepelné operace</t>
  </si>
  <si>
    <t>sada</t>
  </si>
  <si>
    <t>pro pokusy elektrické vodiče a izolátory, látky, voda, chemikálie, přírodní a syntetické látky, alkohol</t>
  </si>
  <si>
    <t>Chemická sada - sklo</t>
  </si>
  <si>
    <t>Chemická sada - stativ</t>
  </si>
  <si>
    <t>Chemická sada - elektrochemie</t>
  </si>
  <si>
    <t>pro pokusy v elektrochemii</t>
  </si>
  <si>
    <t>držák elektrod, U-trubička s olivkami, držák tyčových elktrot, krokosvorka holá, nástavec držáku, ŽSP objímka žárovky e10, kádinka 100 ml nízká, žárovka 10 V E10, propojovací vodiče, válcová uhlíková, měděná a niklová elektroda, zátka, úložný box</t>
  </si>
  <si>
    <t>pro chemické pokusy</t>
  </si>
  <si>
    <t>základna, křížový svorník, běžec, svorníky s kruhem, tyč válcová, držák pro byrety, lžíce se špachtlí, dvojitá špachtle, třecí miska, palička, tavný kelímek 35 ml, odpařovací miska porcelánová, dvojité kleště, kolík na zkumavky, nožík, pipeta, drátěný trojúhelník s keramikou, rozptylová síťka, stojan na zkumavky, pinzeta, míchací tyčka, bumová hadice, spalovací lžíce</t>
  </si>
  <si>
    <t>kániky 100 ml, 150 ml, 250 ml, trychtýř, Erlenmeyerova baňka, zkumavka s trubičkou, válec, kapkový trychtýř, deska kobaltové sklo, podložní sklíčka, krycí deska, hodinové sklo, sada skleněných trubiče různých tvarů, zkumavky 16x160 m borokřemičité sklo, lupa 3-a5- násobná, pipeta, kartáč na zkumavky, teploměr, zátky, mechanická pipeta</t>
  </si>
  <si>
    <t>Plynový vařič</t>
  </si>
  <si>
    <t>Bunsenův laboratorní kahan pro plynovou kartuši s ventilem</t>
  </si>
  <si>
    <t>plyn</t>
  </si>
  <si>
    <t>proban/butan, kartuše</t>
  </si>
  <si>
    <t>pojistný ventil</t>
  </si>
  <si>
    <t>automaticky zavírající</t>
  </si>
  <si>
    <t xml:space="preserve">příslušenství </t>
  </si>
  <si>
    <t>min. 1 kartuše</t>
  </si>
  <si>
    <t>Fén</t>
  </si>
  <si>
    <t>Varná konvice</t>
  </si>
  <si>
    <t>Tlakový hrnec</t>
  </si>
  <si>
    <t>elektronická stavebnice kreativní bez pájení</t>
  </si>
  <si>
    <t>min. 750 projektů</t>
  </si>
  <si>
    <t>demonstrace vzájemné závislosti teploty varu a tlaku</t>
  </si>
  <si>
    <t>min. 4 l</t>
  </si>
  <si>
    <t>bezpečnostní ventil, teploměr s ukazatelem 0°- 200°C, manometr v rozsahu 100 - 500 kPa</t>
  </si>
  <si>
    <t>demonstrace ohřevu vody, průhledný skleněný válec</t>
  </si>
  <si>
    <t>příkon</t>
  </si>
  <si>
    <t>max 2200W</t>
  </si>
  <si>
    <t>min. 1500 ml</t>
  </si>
  <si>
    <t>230 V</t>
  </si>
  <si>
    <t>výkon</t>
  </si>
  <si>
    <t>min. 1200W</t>
  </si>
  <si>
    <t>230V</t>
  </si>
  <si>
    <t>plynový hořák</t>
  </si>
  <si>
    <t>pro násuvné zásobníky s plynem, regulace přiváděného vzduchu</t>
  </si>
  <si>
    <t>pro sestavení transformátoru</t>
  </si>
  <si>
    <t>svařené trafoplechy s boučenými čelními plochami</t>
  </si>
  <si>
    <t>délky ramen 70 mm, rozteč ramen 45 mm</t>
  </si>
  <si>
    <t>průměr 20 mm</t>
  </si>
  <si>
    <t>turistický s olejovým tlumičem se zaměřovacím zařízením</t>
  </si>
  <si>
    <t>víko</t>
  </si>
  <si>
    <t>se zrcadlem</t>
  </si>
  <si>
    <t>průhledný</t>
  </si>
  <si>
    <t>min. 160x20x6 mm</t>
  </si>
  <si>
    <t>akrylát</t>
  </si>
  <si>
    <t>výška</t>
  </si>
  <si>
    <t>min. 180 mm</t>
  </si>
  <si>
    <t>demonstrace výšky tónu na délce rozonančního prostoru</t>
  </si>
  <si>
    <t>dřevo</t>
  </si>
  <si>
    <t>min. 40x40x350 mm</t>
  </si>
  <si>
    <t>kovové, rozvorový zámek (jednotný klíč pro ostatní skříně)</t>
  </si>
  <si>
    <t>uzamykatelná, horní skleněné (bezpečnostní kalené sklo), spodní plné, (jednotný klíč pro ostatní skříně)</t>
  </si>
  <si>
    <t>uzamykatelná (jednotný klíč pro ostatní skříně), horní skleněné (bezpečnostní kalené sklo), spodní plné</t>
  </si>
  <si>
    <t>zásuvka</t>
  </si>
  <si>
    <t>uzamykatelná</t>
  </si>
  <si>
    <r>
      <t xml:space="preserve">zadní materiál min. LTD a lepší, tl. </t>
    </r>
    <r>
      <rPr>
        <sz val="10"/>
        <color rgb="FF00B050"/>
        <rFont val="Tahoma"/>
        <family val="2"/>
      </rPr>
      <t>18</t>
    </r>
    <r>
      <rPr>
        <sz val="10"/>
        <color theme="1"/>
        <rFont val="Tahoma"/>
        <family val="2"/>
      </rPr>
      <t xml:space="preserve"> mm, ABS hrana</t>
    </r>
  </si>
  <si>
    <t>šxhxv (cm) min. 600x500x1900</t>
  </si>
  <si>
    <t>4 záchytné vany</t>
  </si>
  <si>
    <t>min. lakovaná konstrukce z ocelových plechů, větrací otvory</t>
  </si>
  <si>
    <t>šxhxv (cm) min. 130x50x76</t>
  </si>
  <si>
    <t>doplňky</t>
  </si>
  <si>
    <t>deska</t>
  </si>
  <si>
    <t>materiál min. LTD a lepší, tl. 22 mm, oblé rohy, ABS hrana</t>
  </si>
  <si>
    <t>háček pro zavěšení tašky (nosnost min. 50 kg), úložný koš pod pracovní deskou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</si>
</sst>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color theme="1"/>
      <name val="Tahoma"/>
      <family val="2"/>
    </font>
    <font>
      <sz val="10"/>
      <color rgb="FF2A2A2A"/>
      <name val="Tahoma"/>
      <family val="2"/>
    </font>
    <font>
      <sz val="10"/>
      <name val="Tahoma"/>
      <family val="2"/>
    </font>
    <font>
      <strike/>
      <sz val="10"/>
      <color rgb="FF2A2A2A"/>
      <name val="Tahoma"/>
      <family val="2"/>
    </font>
    <font>
      <strike/>
      <sz val="10"/>
      <color theme="1"/>
      <name val="Tahoma"/>
      <family val="2"/>
    </font>
    <font>
      <sz val="10"/>
      <color rgb="FF00B050"/>
      <name val="Tahoma"/>
      <family val="2"/>
    </font>
    <font>
      <strike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7" fillId="0" borderId="0">
      <alignment/>
      <protection/>
    </xf>
  </cellStyleXfs>
  <cellXfs count="77">
    <xf numFmtId="0" fontId="0" fillId="0" borderId="0" xfId="0"/>
    <xf numFmtId="0" fontId="0" fillId="0" borderId="1" xfId="0" applyBorder="1"/>
    <xf numFmtId="0" fontId="3" fillId="0" borderId="1" xfId="20" applyFont="1" applyBorder="1" applyAlignment="1" applyProtection="1">
      <alignment vertical="top" wrapText="1"/>
      <protection/>
    </xf>
    <xf numFmtId="0" fontId="0" fillId="0" borderId="1" xfId="20" applyFont="1" applyBorder="1" applyAlignment="1" applyProtection="1">
      <alignment wrapText="1"/>
      <protection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20" applyFont="1" applyFill="1" applyBorder="1" applyAlignment="1" applyProtection="1">
      <alignment wrapText="1"/>
      <protection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1" xfId="20" applyFont="1" applyBorder="1" applyAlignment="1" applyProtection="1">
      <alignment wrapText="1"/>
      <protection/>
    </xf>
    <xf numFmtId="0" fontId="2" fillId="0" borderId="3" xfId="0" applyFont="1" applyBorder="1" applyAlignment="1">
      <alignment horizontal="left" wrapText="1"/>
    </xf>
    <xf numFmtId="0" fontId="9" fillId="0" borderId="4" xfId="0" applyFont="1" applyBorder="1"/>
    <xf numFmtId="0" fontId="2" fillId="0" borderId="1" xfId="0" applyFont="1" applyBorder="1"/>
    <xf numFmtId="0" fontId="9" fillId="0" borderId="4" xfId="0" applyFont="1" applyBorder="1" applyAlignment="1">
      <alignment wrapText="1"/>
    </xf>
    <xf numFmtId="49" fontId="2" fillId="0" borderId="1" xfId="20" applyNumberFormat="1" applyFont="1" applyBorder="1" applyAlignment="1" applyProtection="1">
      <alignment wrapText="1"/>
      <protection/>
    </xf>
    <xf numFmtId="0" fontId="8" fillId="0" borderId="1" xfId="20" applyFont="1" applyBorder="1" applyAlignment="1" applyProtection="1">
      <alignment wrapText="1"/>
      <protection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1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" xfId="20" applyFont="1" applyFill="1" applyBorder="1" applyAlignment="1" applyProtection="1">
      <alignment wrapText="1"/>
      <protection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20" applyFont="1" applyFill="1" applyBorder="1" applyAlignment="1" applyProtection="1">
      <alignment wrapText="1"/>
      <protection/>
    </xf>
    <xf numFmtId="0" fontId="2" fillId="0" borderId="1" xfId="20" applyFont="1" applyBorder="1" applyAlignment="1" applyProtection="1">
      <alignment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2" fillId="0" borderId="1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2" fillId="0" borderId="1" xfId="20" applyFont="1" applyFill="1" applyBorder="1" applyAlignment="1" applyProtection="1">
      <alignment wrapText="1"/>
      <protection/>
    </xf>
    <xf numFmtId="0" fontId="1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1" xfId="20" applyFont="1" applyBorder="1" applyAlignment="1" applyProtection="1">
      <alignment wrapText="1"/>
      <protection/>
    </xf>
    <xf numFmtId="0" fontId="12" fillId="0" borderId="4" xfId="0" applyFont="1" applyBorder="1" applyAlignment="1">
      <alignment wrapText="1"/>
    </xf>
    <xf numFmtId="0" fontId="14" fillId="0" borderId="3" xfId="0" applyFont="1" applyBorder="1" applyAlignment="1">
      <alignment horizontal="left" wrapText="1"/>
    </xf>
    <xf numFmtId="0" fontId="13" fillId="0" borderId="1" xfId="20" applyFont="1" applyBorder="1" applyAlignment="1" applyProtection="1">
      <alignment wrapText="1"/>
      <protection/>
    </xf>
    <xf numFmtId="0" fontId="13" fillId="0" borderId="1" xfId="20" applyFont="1" applyFill="1" applyBorder="1" applyAlignment="1" applyProtection="1">
      <alignment wrapText="1"/>
      <protection/>
    </xf>
    <xf numFmtId="0" fontId="13" fillId="0" borderId="3" xfId="0" applyFont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20" applyFont="1" applyFill="1" applyBorder="1" applyAlignment="1" applyProtection="1">
      <alignment horizontal="left" vertical="top" wrapText="1"/>
      <protection/>
    </xf>
    <xf numFmtId="0" fontId="2" fillId="0" borderId="9" xfId="20" applyFont="1" applyFill="1" applyBorder="1" applyAlignment="1" applyProtection="1">
      <alignment horizontal="left" vertical="top" wrapText="1"/>
      <protection/>
    </xf>
    <xf numFmtId="0" fontId="8" fillId="2" borderId="0" xfId="0" applyFont="1" applyFill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zoomScaleSheetLayoutView="100" workbookViewId="0" topLeftCell="A6">
      <selection activeCell="B32" sqref="B32"/>
    </sheetView>
  </sheetViews>
  <sheetFormatPr defaultColWidth="9.140625" defaultRowHeight="15"/>
  <cols>
    <col min="1" max="1" width="26.7109375" style="12" customWidth="1"/>
    <col min="2" max="2" width="50.28125" style="12" customWidth="1"/>
    <col min="3" max="3" width="20.421875" style="12" customWidth="1"/>
    <col min="4" max="4" width="25.28125" style="12" customWidth="1"/>
    <col min="5" max="16384" width="9.140625" style="12" customWidth="1"/>
  </cols>
  <sheetData>
    <row r="1" spans="1:4" ht="59.25" customHeight="1">
      <c r="A1" s="70" t="s">
        <v>9</v>
      </c>
      <c r="B1" s="70"/>
      <c r="C1" s="70"/>
      <c r="D1" s="70"/>
    </row>
    <row r="2" spans="1:4" ht="15">
      <c r="A2" s="35" t="s">
        <v>37</v>
      </c>
      <c r="B2" s="31"/>
      <c r="C2" s="31"/>
      <c r="D2" s="31"/>
    </row>
    <row r="3" spans="1:4" ht="15">
      <c r="A3" s="13" t="s">
        <v>0</v>
      </c>
      <c r="B3" s="13" t="s">
        <v>1</v>
      </c>
      <c r="C3" s="13" t="s">
        <v>2</v>
      </c>
      <c r="D3" s="13" t="s">
        <v>3</v>
      </c>
    </row>
    <row r="4" spans="1:4" ht="14.25" customHeight="1">
      <c r="A4" s="66" t="s">
        <v>38</v>
      </c>
      <c r="B4" s="67"/>
      <c r="C4" s="68"/>
      <c r="D4" s="69"/>
    </row>
    <row r="5" spans="1:4" ht="15">
      <c r="A5" s="16" t="s">
        <v>39</v>
      </c>
      <c r="B5" s="36" t="s">
        <v>40</v>
      </c>
      <c r="C5" s="17"/>
      <c r="D5" s="71"/>
    </row>
    <row r="6" spans="1:4" ht="15">
      <c r="A6" s="37" t="s">
        <v>41</v>
      </c>
      <c r="B6" s="18" t="s">
        <v>42</v>
      </c>
      <c r="C6" s="17"/>
      <c r="D6" s="72"/>
    </row>
    <row r="7" spans="1:4" ht="15">
      <c r="A7" s="16" t="s">
        <v>43</v>
      </c>
      <c r="B7" s="18" t="s">
        <v>44</v>
      </c>
      <c r="C7" s="17"/>
      <c r="D7" s="72"/>
    </row>
    <row r="8" spans="1:4" ht="15">
      <c r="A8" s="16" t="s">
        <v>45</v>
      </c>
      <c r="B8" s="18" t="s">
        <v>46</v>
      </c>
      <c r="C8" s="17"/>
      <c r="D8" s="72"/>
    </row>
    <row r="9" spans="1:4" ht="51">
      <c r="A9" s="16" t="s">
        <v>47</v>
      </c>
      <c r="B9" s="18" t="s">
        <v>49</v>
      </c>
      <c r="C9" s="17"/>
      <c r="D9" s="72"/>
    </row>
    <row r="10" spans="1:4" ht="15">
      <c r="A10" s="16" t="s">
        <v>23</v>
      </c>
      <c r="B10" s="18" t="s">
        <v>48</v>
      </c>
      <c r="C10" s="17"/>
      <c r="D10" s="72"/>
    </row>
    <row r="11" spans="1:4" ht="25.5">
      <c r="A11" s="38" t="s">
        <v>15</v>
      </c>
      <c r="B11" s="39" t="s">
        <v>50</v>
      </c>
      <c r="C11" s="17"/>
      <c r="D11" s="72"/>
    </row>
    <row r="12" spans="1:4" ht="15">
      <c r="A12" s="40" t="s">
        <v>51</v>
      </c>
      <c r="B12" s="41" t="s">
        <v>52</v>
      </c>
      <c r="C12" s="17"/>
      <c r="D12" s="72"/>
    </row>
    <row r="13" spans="1:4" ht="15">
      <c r="A13" s="40" t="s">
        <v>53</v>
      </c>
      <c r="B13" s="41" t="s">
        <v>54</v>
      </c>
      <c r="C13" s="17"/>
      <c r="D13" s="72"/>
    </row>
    <row r="14" spans="1:4" ht="15">
      <c r="A14" s="40" t="s">
        <v>57</v>
      </c>
      <c r="B14" s="41" t="s">
        <v>58</v>
      </c>
      <c r="C14" s="17"/>
      <c r="D14" s="72"/>
    </row>
    <row r="15" spans="1:4" ht="25.5">
      <c r="A15" s="40" t="s">
        <v>55</v>
      </c>
      <c r="B15" s="41" t="s">
        <v>56</v>
      </c>
      <c r="C15" s="17"/>
      <c r="D15" s="72"/>
    </row>
    <row r="16" spans="1:4" ht="15">
      <c r="A16" s="19"/>
      <c r="B16" s="15"/>
      <c r="C16" s="17"/>
      <c r="D16" s="72"/>
    </row>
    <row r="17" spans="1:4" ht="14.25" customHeight="1">
      <c r="A17" s="66" t="s">
        <v>18</v>
      </c>
      <c r="B17" s="67"/>
      <c r="C17" s="68"/>
      <c r="D17" s="69"/>
    </row>
    <row r="18" spans="1:4" ht="38.25">
      <c r="A18" s="16" t="s">
        <v>16</v>
      </c>
      <c r="B18" s="34" t="s">
        <v>35</v>
      </c>
      <c r="C18" s="17"/>
      <c r="D18" s="71"/>
    </row>
    <row r="19" spans="1:4" ht="15">
      <c r="A19" s="25" t="s">
        <v>19</v>
      </c>
      <c r="B19" s="18" t="s">
        <v>20</v>
      </c>
      <c r="C19" s="17"/>
      <c r="D19" s="72"/>
    </row>
    <row r="20" spans="1:4" ht="15">
      <c r="A20" s="16" t="s">
        <v>21</v>
      </c>
      <c r="B20" s="18" t="s">
        <v>32</v>
      </c>
      <c r="C20" s="17"/>
      <c r="D20" s="72"/>
    </row>
    <row r="21" spans="1:4" ht="15">
      <c r="A21" s="16" t="s">
        <v>13</v>
      </c>
      <c r="B21" s="18" t="s">
        <v>60</v>
      </c>
      <c r="C21" s="17"/>
      <c r="D21" s="72"/>
    </row>
    <row r="22" spans="1:4" ht="15">
      <c r="A22" s="16" t="s">
        <v>17</v>
      </c>
      <c r="B22" s="18" t="s">
        <v>22</v>
      </c>
      <c r="C22" s="17"/>
      <c r="D22" s="72"/>
    </row>
    <row r="23" spans="1:4" ht="38.25">
      <c r="A23" s="16" t="s">
        <v>14</v>
      </c>
      <c r="B23" s="18" t="s">
        <v>68</v>
      </c>
      <c r="C23" s="17"/>
      <c r="D23" s="72"/>
    </row>
    <row r="24" spans="1:4" ht="15">
      <c r="A24" s="16" t="s">
        <v>33</v>
      </c>
      <c r="B24" s="18" t="s">
        <v>62</v>
      </c>
      <c r="C24" s="17"/>
      <c r="D24" s="72"/>
    </row>
    <row r="25" spans="1:4" ht="15">
      <c r="A25" s="16" t="s">
        <v>23</v>
      </c>
      <c r="B25" s="18" t="s">
        <v>61</v>
      </c>
      <c r="C25" s="17"/>
      <c r="D25" s="72"/>
    </row>
    <row r="26" spans="1:4" ht="15">
      <c r="A26" s="16" t="s">
        <v>15</v>
      </c>
      <c r="B26" s="18" t="s">
        <v>24</v>
      </c>
      <c r="C26" s="17"/>
      <c r="D26" s="72"/>
    </row>
    <row r="27" spans="1:4" ht="25.5">
      <c r="A27" s="29" t="s">
        <v>34</v>
      </c>
      <c r="B27" s="30" t="s">
        <v>36</v>
      </c>
      <c r="C27" s="17"/>
      <c r="D27" s="72"/>
    </row>
    <row r="28" spans="1:4" ht="15">
      <c r="A28" s="19"/>
      <c r="B28" s="15"/>
      <c r="C28" s="17"/>
      <c r="D28" s="72"/>
    </row>
    <row r="29" spans="1:4" ht="19.5" customHeight="1">
      <c r="A29" s="66" t="s">
        <v>64</v>
      </c>
      <c r="B29" s="67"/>
      <c r="C29" s="75"/>
      <c r="D29" s="76"/>
    </row>
    <row r="30" spans="1:4" ht="15">
      <c r="A30" s="26" t="s">
        <v>25</v>
      </c>
      <c r="B30" s="27" t="s">
        <v>26</v>
      </c>
      <c r="C30" s="17"/>
      <c r="D30" s="71"/>
    </row>
    <row r="31" spans="1:4" ht="15">
      <c r="A31" s="26" t="s">
        <v>27</v>
      </c>
      <c r="B31" s="23" t="s">
        <v>59</v>
      </c>
      <c r="C31" s="17"/>
      <c r="D31" s="72"/>
    </row>
    <row r="32" spans="1:4" ht="25.5">
      <c r="A32" s="26" t="s">
        <v>28</v>
      </c>
      <c r="B32" s="27" t="s">
        <v>29</v>
      </c>
      <c r="C32" s="17"/>
      <c r="D32" s="72"/>
    </row>
    <row r="33" spans="1:4" ht="25.5">
      <c r="A33" s="26" t="s">
        <v>30</v>
      </c>
      <c r="B33" s="28" t="s">
        <v>31</v>
      </c>
      <c r="C33" s="17"/>
      <c r="D33" s="72"/>
    </row>
    <row r="34" spans="1:4" ht="15">
      <c r="A34" s="14"/>
      <c r="B34" s="15"/>
      <c r="C34" s="17"/>
      <c r="D34" s="72"/>
    </row>
    <row r="35" spans="1:4" ht="19.5" customHeight="1">
      <c r="A35" s="66" t="s">
        <v>63</v>
      </c>
      <c r="B35" s="67"/>
      <c r="C35" s="75"/>
      <c r="D35" s="76"/>
    </row>
    <row r="36" spans="1:4" ht="15">
      <c r="A36" s="26" t="s">
        <v>25</v>
      </c>
      <c r="B36" s="42" t="s">
        <v>65</v>
      </c>
      <c r="C36" s="17"/>
      <c r="D36" s="71"/>
    </row>
    <row r="37" spans="1:4" ht="25.5">
      <c r="A37" s="43" t="s">
        <v>66</v>
      </c>
      <c r="B37" s="23" t="s">
        <v>67</v>
      </c>
      <c r="C37" s="17"/>
      <c r="D37" s="72"/>
    </row>
    <row r="38" spans="1:4" ht="15">
      <c r="A38" s="44" t="s">
        <v>69</v>
      </c>
      <c r="B38" s="42" t="s">
        <v>70</v>
      </c>
      <c r="C38" s="17"/>
      <c r="D38" s="72"/>
    </row>
    <row r="39" spans="1:4" ht="15">
      <c r="A39" s="44" t="s">
        <v>71</v>
      </c>
      <c r="B39" s="42" t="s">
        <v>72</v>
      </c>
      <c r="C39" s="21"/>
      <c r="D39" s="33"/>
    </row>
    <row r="40" spans="1:4" ht="15">
      <c r="A40" s="44" t="s">
        <v>73</v>
      </c>
      <c r="B40" s="42" t="s">
        <v>74</v>
      </c>
      <c r="C40" s="21"/>
      <c r="D40" s="33"/>
    </row>
    <row r="41" spans="1:4" ht="15">
      <c r="A41" s="44" t="s">
        <v>75</v>
      </c>
      <c r="B41" s="42" t="s">
        <v>76</v>
      </c>
      <c r="C41" s="21"/>
      <c r="D41" s="33"/>
    </row>
    <row r="42" spans="1:4" ht="15">
      <c r="A42" s="20"/>
      <c r="B42" s="42"/>
      <c r="C42" s="21"/>
      <c r="D42" s="24"/>
    </row>
    <row r="43" spans="1:5" ht="47.25" customHeight="1">
      <c r="A43" s="73" t="s">
        <v>10</v>
      </c>
      <c r="B43" s="74"/>
      <c r="C43" s="74"/>
      <c r="D43" s="74"/>
      <c r="E43" s="22"/>
    </row>
    <row r="44" ht="15">
      <c r="E44" s="22"/>
    </row>
  </sheetData>
  <mergeCells count="10">
    <mergeCell ref="A17:D17"/>
    <mergeCell ref="A1:D1"/>
    <mergeCell ref="D18:D28"/>
    <mergeCell ref="A43:D43"/>
    <mergeCell ref="A29:D29"/>
    <mergeCell ref="D30:D34"/>
    <mergeCell ref="A4:D4"/>
    <mergeCell ref="D5:D16"/>
    <mergeCell ref="A35:D35"/>
    <mergeCell ref="D36:D3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9"/>
  <sheetViews>
    <sheetView view="pageBreakPreview" zoomScaleSheetLayoutView="100" workbookViewId="0" topLeftCell="A1">
      <selection activeCell="F10" sqref="F10"/>
    </sheetView>
  </sheetViews>
  <sheetFormatPr defaultColWidth="9.140625" defaultRowHeight="15"/>
  <cols>
    <col min="1" max="1" width="62.421875" style="0" customWidth="1"/>
    <col min="3" max="3" width="16.8515625" style="0" customWidth="1"/>
    <col min="4" max="4" width="16.7109375" style="0" customWidth="1"/>
    <col min="5" max="5" width="20.421875" style="0" customWidth="1"/>
    <col min="6" max="6" width="21.28125" style="0" customWidth="1"/>
  </cols>
  <sheetData>
    <row r="2" spans="1:6" s="7" customFormat="1" ht="30">
      <c r="A2" s="6" t="s">
        <v>0</v>
      </c>
      <c r="B2" s="9" t="s">
        <v>11</v>
      </c>
      <c r="C2" s="6" t="s">
        <v>6</v>
      </c>
      <c r="D2" s="6" t="s">
        <v>4</v>
      </c>
      <c r="E2" s="6" t="s">
        <v>7</v>
      </c>
      <c r="F2" s="6" t="s">
        <v>5</v>
      </c>
    </row>
    <row r="3" spans="1:10" ht="15">
      <c r="A3" s="5" t="str">
        <f>'1A Technická specifikace'!A4</f>
        <v>Interaktivní LCD panel</v>
      </c>
      <c r="B3" s="4">
        <v>2</v>
      </c>
      <c r="C3" s="5"/>
      <c r="D3" s="2">
        <f aca="true" t="shared" si="0" ref="D3:D6">C3*0.21</f>
        <v>0</v>
      </c>
      <c r="E3" s="1">
        <f>C3+D3</f>
        <v>0</v>
      </c>
      <c r="F3" s="3">
        <f>B3*E3</f>
        <v>0</v>
      </c>
      <c r="G3" s="7"/>
      <c r="H3" s="7"/>
      <c r="I3" s="7"/>
      <c r="J3" s="7"/>
    </row>
    <row r="4" spans="1:10" ht="15">
      <c r="A4" s="5" t="str">
        <f>'1A Technická specifikace'!A17</f>
        <v>Notebook</v>
      </c>
      <c r="B4" s="4">
        <v>16</v>
      </c>
      <c r="C4" s="5"/>
      <c r="D4" s="2">
        <f t="shared" si="0"/>
        <v>0</v>
      </c>
      <c r="E4" s="1">
        <f aca="true" t="shared" si="1" ref="E4:E6">C4+D4</f>
        <v>0</v>
      </c>
      <c r="F4" s="3">
        <f aca="true" t="shared" si="2" ref="F4:F6">B4*E4</f>
        <v>0</v>
      </c>
      <c r="G4" s="7"/>
      <c r="H4" s="7"/>
      <c r="I4" s="7"/>
      <c r="J4" s="7"/>
    </row>
    <row r="5" spans="1:10" ht="15">
      <c r="A5" s="5" t="str">
        <f>'1A Technická specifikace'!A29</f>
        <v xml:space="preserve">Úložná skříň </v>
      </c>
      <c r="B5" s="4">
        <v>1</v>
      </c>
      <c r="C5" s="5"/>
      <c r="D5" s="2">
        <f t="shared" si="0"/>
        <v>0</v>
      </c>
      <c r="E5" s="1">
        <f t="shared" si="1"/>
        <v>0</v>
      </c>
      <c r="F5" s="3">
        <f t="shared" si="2"/>
        <v>0</v>
      </c>
      <c r="G5" s="7"/>
      <c r="H5" s="7"/>
      <c r="I5" s="7"/>
      <c r="J5" s="7"/>
    </row>
    <row r="6" spans="1:10" ht="15">
      <c r="A6" s="5" t="str">
        <f>'1A Technická specifikace'!A35</f>
        <v>Sluchátka</v>
      </c>
      <c r="B6" s="4">
        <v>16</v>
      </c>
      <c r="C6" s="5"/>
      <c r="D6" s="2">
        <f t="shared" si="0"/>
        <v>0</v>
      </c>
      <c r="E6" s="1">
        <f t="shared" si="1"/>
        <v>0</v>
      </c>
      <c r="F6" s="3">
        <f t="shared" si="2"/>
        <v>0</v>
      </c>
      <c r="G6" s="7"/>
      <c r="H6" s="7"/>
      <c r="I6" s="7"/>
      <c r="J6" s="7"/>
    </row>
    <row r="7" spans="5:10" ht="15">
      <c r="E7" s="10" t="s">
        <v>8</v>
      </c>
      <c r="F7" s="11">
        <f>SUM(F3:F6)</f>
        <v>0</v>
      </c>
      <c r="H7" s="7"/>
      <c r="J7" s="7"/>
    </row>
    <row r="8" spans="1:10" ht="15.75" customHeight="1">
      <c r="A8" s="8"/>
      <c r="H8" s="7"/>
      <c r="J8" s="7"/>
    </row>
    <row r="9" spans="1:10" ht="15.75" customHeight="1">
      <c r="A9" s="8" t="s">
        <v>12</v>
      </c>
      <c r="H9" s="7"/>
      <c r="J9" s="7"/>
    </row>
    <row r="10" ht="15.75" customHeight="1"/>
  </sheetData>
  <printOptions/>
  <pageMargins left="0.7" right="0.7" top="0.787401575" bottom="0.787401575" header="0.3" footer="0.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BEA4-C74E-4A1C-8173-6038A3F3578C}">
  <dimension ref="A1:E127"/>
  <sheetViews>
    <sheetView tabSelected="1" zoomScaleSheetLayoutView="100" workbookViewId="0" topLeftCell="A43">
      <selection activeCell="B51" sqref="B51"/>
    </sheetView>
  </sheetViews>
  <sheetFormatPr defaultColWidth="9.140625" defaultRowHeight="15"/>
  <cols>
    <col min="1" max="1" width="26.7109375" style="12" customWidth="1"/>
    <col min="2" max="2" width="50.28125" style="12" customWidth="1"/>
    <col min="3" max="3" width="20.421875" style="12" customWidth="1"/>
    <col min="4" max="4" width="25.28125" style="12" customWidth="1"/>
    <col min="5" max="16384" width="9.140625" style="12" customWidth="1"/>
  </cols>
  <sheetData>
    <row r="1" spans="1:4" ht="59.25" customHeight="1">
      <c r="A1" s="70" t="s">
        <v>9</v>
      </c>
      <c r="B1" s="70"/>
      <c r="C1" s="70"/>
      <c r="D1" s="70"/>
    </row>
    <row r="2" spans="1:4" ht="15">
      <c r="A2" s="35" t="s">
        <v>77</v>
      </c>
      <c r="B2" s="31"/>
      <c r="C2" s="31"/>
      <c r="D2" s="31"/>
    </row>
    <row r="3" spans="1:4" ht="15">
      <c r="A3" s="13" t="s">
        <v>0</v>
      </c>
      <c r="B3" s="13" t="s">
        <v>1</v>
      </c>
      <c r="C3" s="13" t="s">
        <v>2</v>
      </c>
      <c r="D3" s="13" t="s">
        <v>3</v>
      </c>
    </row>
    <row r="4" spans="1:4" ht="14.25" customHeight="1">
      <c r="A4" s="66" t="s">
        <v>78</v>
      </c>
      <c r="B4" s="67"/>
      <c r="C4" s="68"/>
      <c r="D4" s="69"/>
    </row>
    <row r="5" spans="1:4" ht="15">
      <c r="A5" s="16" t="s">
        <v>82</v>
      </c>
      <c r="B5" s="36" t="s">
        <v>83</v>
      </c>
      <c r="C5" s="17"/>
      <c r="D5" s="71"/>
    </row>
    <row r="6" spans="1:4" ht="25.5">
      <c r="A6" s="37" t="s">
        <v>84</v>
      </c>
      <c r="B6" s="18" t="s">
        <v>103</v>
      </c>
      <c r="C6" s="17"/>
      <c r="D6" s="72"/>
    </row>
    <row r="7" spans="1:4" ht="15">
      <c r="A7" s="16" t="s">
        <v>85</v>
      </c>
      <c r="B7" s="18" t="s">
        <v>86</v>
      </c>
      <c r="C7" s="17"/>
      <c r="D7" s="72"/>
    </row>
    <row r="8" spans="1:4" ht="25.5">
      <c r="A8" s="16" t="s">
        <v>91</v>
      </c>
      <c r="B8" s="18" t="s">
        <v>88</v>
      </c>
      <c r="C8" s="17"/>
      <c r="D8" s="72"/>
    </row>
    <row r="9" spans="1:4" ht="15">
      <c r="A9" s="16" t="s">
        <v>89</v>
      </c>
      <c r="B9" s="18" t="s">
        <v>90</v>
      </c>
      <c r="C9" s="17"/>
      <c r="D9" s="72"/>
    </row>
    <row r="10" spans="1:4" ht="63.75">
      <c r="A10" s="51" t="s">
        <v>87</v>
      </c>
      <c r="B10" s="52" t="s">
        <v>92</v>
      </c>
      <c r="C10" s="17"/>
      <c r="D10" s="72"/>
    </row>
    <row r="11" spans="1:4" ht="15">
      <c r="A11" s="38" t="s">
        <v>93</v>
      </c>
      <c r="B11" s="39" t="s">
        <v>94</v>
      </c>
      <c r="C11" s="17"/>
      <c r="D11" s="72"/>
    </row>
    <row r="12" spans="1:4" ht="15">
      <c r="A12" s="19"/>
      <c r="B12" s="15"/>
      <c r="C12" s="17"/>
      <c r="D12" s="72"/>
    </row>
    <row r="13" spans="1:4" ht="14.25" customHeight="1">
      <c r="A13" s="66" t="s">
        <v>95</v>
      </c>
      <c r="B13" s="67"/>
      <c r="C13" s="68"/>
      <c r="D13" s="69"/>
    </row>
    <row r="14" spans="1:4" ht="15">
      <c r="A14" s="16" t="s">
        <v>82</v>
      </c>
      <c r="B14" s="36" t="s">
        <v>83</v>
      </c>
      <c r="C14" s="17"/>
      <c r="D14" s="71"/>
    </row>
    <row r="15" spans="1:4" ht="25.5">
      <c r="A15" s="37" t="s">
        <v>84</v>
      </c>
      <c r="B15" s="18" t="s">
        <v>103</v>
      </c>
      <c r="C15" s="17"/>
      <c r="D15" s="72"/>
    </row>
    <row r="16" spans="1:4" ht="15">
      <c r="A16" s="16" t="s">
        <v>85</v>
      </c>
      <c r="B16" s="18" t="s">
        <v>86</v>
      </c>
      <c r="C16" s="17"/>
      <c r="D16" s="72"/>
    </row>
    <row r="17" spans="1:4" ht="25.5">
      <c r="A17" s="16" t="s">
        <v>91</v>
      </c>
      <c r="B17" s="18" t="s">
        <v>88</v>
      </c>
      <c r="C17" s="17"/>
      <c r="D17" s="72"/>
    </row>
    <row r="18" spans="1:4" ht="15">
      <c r="A18" s="51" t="s">
        <v>89</v>
      </c>
      <c r="B18" s="52" t="s">
        <v>90</v>
      </c>
      <c r="C18" s="17"/>
      <c r="D18" s="72"/>
    </row>
    <row r="19" spans="1:4" ht="63.75">
      <c r="A19" s="53" t="s">
        <v>87</v>
      </c>
      <c r="B19" s="54" t="s">
        <v>92</v>
      </c>
      <c r="C19" s="17"/>
      <c r="D19" s="72"/>
    </row>
    <row r="20" spans="1:4" ht="15">
      <c r="A20" s="16" t="s">
        <v>96</v>
      </c>
      <c r="B20" s="18" t="s">
        <v>97</v>
      </c>
      <c r="C20" s="17"/>
      <c r="D20" s="72"/>
    </row>
    <row r="21" spans="1:4" ht="38.25">
      <c r="A21" s="38" t="s">
        <v>98</v>
      </c>
      <c r="B21" s="39" t="s">
        <v>99</v>
      </c>
      <c r="C21" s="17"/>
      <c r="D21" s="72"/>
    </row>
    <row r="22" spans="1:4" ht="15">
      <c r="A22" s="19"/>
      <c r="B22" s="42"/>
      <c r="C22" s="17"/>
      <c r="D22" s="72"/>
    </row>
    <row r="23" spans="1:4" ht="14.25" customHeight="1">
      <c r="A23" s="66" t="s">
        <v>100</v>
      </c>
      <c r="B23" s="67"/>
      <c r="C23" s="68"/>
      <c r="D23" s="69"/>
    </row>
    <row r="24" spans="1:4" ht="15">
      <c r="A24" s="16" t="s">
        <v>82</v>
      </c>
      <c r="B24" s="36" t="s">
        <v>102</v>
      </c>
      <c r="C24" s="17"/>
      <c r="D24" s="71"/>
    </row>
    <row r="25" spans="1:4" ht="25.5">
      <c r="A25" s="37" t="s">
        <v>84</v>
      </c>
      <c r="B25" s="18" t="s">
        <v>104</v>
      </c>
      <c r="C25" s="17"/>
      <c r="D25" s="72"/>
    </row>
    <row r="26" spans="1:4" ht="15">
      <c r="A26" s="16" t="s">
        <v>105</v>
      </c>
      <c r="B26" s="18" t="s">
        <v>106</v>
      </c>
      <c r="C26" s="17"/>
      <c r="D26" s="72"/>
    </row>
    <row r="27" spans="1:4" ht="25.5">
      <c r="A27" s="51" t="s">
        <v>91</v>
      </c>
      <c r="B27" s="52" t="s">
        <v>107</v>
      </c>
      <c r="C27" s="17"/>
      <c r="D27" s="72"/>
    </row>
    <row r="28" spans="1:4" ht="15">
      <c r="A28" s="53" t="s">
        <v>357</v>
      </c>
      <c r="B28" s="54" t="s">
        <v>358</v>
      </c>
      <c r="C28" s="17"/>
      <c r="D28" s="72"/>
    </row>
    <row r="29" spans="1:4" ht="15">
      <c r="A29" s="16" t="s">
        <v>89</v>
      </c>
      <c r="B29" s="18" t="s">
        <v>90</v>
      </c>
      <c r="C29" s="17"/>
      <c r="D29" s="72"/>
    </row>
    <row r="30" spans="1:4" ht="15">
      <c r="A30" s="16" t="s">
        <v>85</v>
      </c>
      <c r="B30" s="18" t="s">
        <v>108</v>
      </c>
      <c r="C30" s="17"/>
      <c r="D30" s="72"/>
    </row>
    <row r="31" spans="1:4" ht="38.25">
      <c r="A31" s="48" t="s">
        <v>98</v>
      </c>
      <c r="B31" s="49" t="s">
        <v>99</v>
      </c>
      <c r="C31" s="50"/>
      <c r="D31" s="72"/>
    </row>
    <row r="32" spans="1:4" ht="15">
      <c r="A32" s="19"/>
      <c r="B32" s="42"/>
      <c r="C32" s="17"/>
      <c r="D32" s="72"/>
    </row>
    <row r="33" spans="1:4" ht="19.5" customHeight="1">
      <c r="A33" s="66" t="s">
        <v>119</v>
      </c>
      <c r="B33" s="67"/>
      <c r="C33" s="75"/>
      <c r="D33" s="76"/>
    </row>
    <row r="34" spans="1:4" ht="15">
      <c r="A34" s="43" t="s">
        <v>66</v>
      </c>
      <c r="B34" s="42" t="s">
        <v>109</v>
      </c>
      <c r="C34" s="17"/>
      <c r="D34" s="71"/>
    </row>
    <row r="35" spans="1:4" ht="15">
      <c r="A35" s="43" t="s">
        <v>110</v>
      </c>
      <c r="B35" s="23" t="s">
        <v>111</v>
      </c>
      <c r="C35" s="17"/>
      <c r="D35" s="72"/>
    </row>
    <row r="36" spans="1:4" ht="15">
      <c r="A36" s="43" t="s">
        <v>112</v>
      </c>
      <c r="B36" s="42" t="s">
        <v>113</v>
      </c>
      <c r="C36" s="17"/>
      <c r="D36" s="72"/>
    </row>
    <row r="37" spans="1:4" ht="15">
      <c r="A37" s="43" t="s">
        <v>114</v>
      </c>
      <c r="B37" s="42" t="s">
        <v>115</v>
      </c>
      <c r="C37" s="17"/>
      <c r="D37" s="72"/>
    </row>
    <row r="38" spans="1:4" ht="15">
      <c r="A38" s="43" t="s">
        <v>116</v>
      </c>
      <c r="B38" s="42" t="s">
        <v>117</v>
      </c>
      <c r="C38" s="17"/>
      <c r="D38" s="72"/>
    </row>
    <row r="39" spans="1:4" ht="15">
      <c r="A39" s="14"/>
      <c r="B39" s="42"/>
      <c r="C39" s="17"/>
      <c r="D39" s="72"/>
    </row>
    <row r="40" spans="1:4" ht="19.5" customHeight="1">
      <c r="A40" s="66" t="s">
        <v>120</v>
      </c>
      <c r="B40" s="67"/>
      <c r="C40" s="75"/>
      <c r="D40" s="76"/>
    </row>
    <row r="41" spans="1:4" ht="15">
      <c r="A41" s="43" t="s">
        <v>66</v>
      </c>
      <c r="B41" s="42" t="s">
        <v>121</v>
      </c>
      <c r="C41" s="17"/>
      <c r="D41" s="71"/>
    </row>
    <row r="42" spans="1:4" ht="15">
      <c r="A42" s="43" t="s">
        <v>122</v>
      </c>
      <c r="B42" s="23" t="s">
        <v>123</v>
      </c>
      <c r="C42" s="17"/>
      <c r="D42" s="72"/>
    </row>
    <row r="43" spans="1:4" ht="15">
      <c r="A43" s="43" t="s">
        <v>124</v>
      </c>
      <c r="B43" s="42" t="s">
        <v>125</v>
      </c>
      <c r="C43" s="17"/>
      <c r="D43" s="72"/>
    </row>
    <row r="44" spans="1:4" ht="15">
      <c r="A44" s="14"/>
      <c r="B44" s="42"/>
      <c r="C44" s="17"/>
      <c r="D44" s="72"/>
    </row>
    <row r="45" spans="1:4" ht="19.5" customHeight="1">
      <c r="A45" s="66" t="s">
        <v>118</v>
      </c>
      <c r="B45" s="67"/>
      <c r="C45" s="75"/>
      <c r="D45" s="76"/>
    </row>
    <row r="46" spans="1:4" ht="15">
      <c r="A46" s="55" t="s">
        <v>66</v>
      </c>
      <c r="B46" s="56" t="s">
        <v>121</v>
      </c>
      <c r="C46" s="17"/>
      <c r="D46" s="71"/>
    </row>
    <row r="47" spans="1:4" ht="15">
      <c r="A47" s="53" t="s">
        <v>82</v>
      </c>
      <c r="B47" s="54" t="s">
        <v>363</v>
      </c>
      <c r="C47" s="17"/>
      <c r="D47" s="72"/>
    </row>
    <row r="48" spans="1:4" ht="15">
      <c r="A48" s="64" t="s">
        <v>365</v>
      </c>
      <c r="B48" s="65" t="s">
        <v>366</v>
      </c>
      <c r="C48" s="17"/>
      <c r="D48" s="72"/>
    </row>
    <row r="49" spans="1:4" ht="15">
      <c r="A49" s="43" t="s">
        <v>122</v>
      </c>
      <c r="B49" s="23" t="s">
        <v>123</v>
      </c>
      <c r="C49" s="17"/>
      <c r="D49" s="72"/>
    </row>
    <row r="50" spans="1:4" ht="25.5">
      <c r="A50" s="62" t="s">
        <v>364</v>
      </c>
      <c r="B50" s="63" t="s">
        <v>367</v>
      </c>
      <c r="C50" s="17"/>
      <c r="D50" s="72"/>
    </row>
    <row r="51" spans="1:4" ht="15">
      <c r="A51" s="55" t="s">
        <v>124</v>
      </c>
      <c r="B51" s="56" t="s">
        <v>125</v>
      </c>
      <c r="C51" s="17"/>
      <c r="D51" s="72"/>
    </row>
    <row r="52" spans="1:4" ht="15">
      <c r="A52" s="20"/>
      <c r="B52" s="42"/>
      <c r="C52" s="21"/>
      <c r="D52" s="24"/>
    </row>
    <row r="53" spans="1:4" ht="15">
      <c r="A53" s="66" t="s">
        <v>126</v>
      </c>
      <c r="B53" s="67"/>
      <c r="C53" s="75"/>
      <c r="D53" s="76"/>
    </row>
    <row r="54" spans="1:4" ht="15">
      <c r="A54" s="43" t="s">
        <v>66</v>
      </c>
      <c r="B54" s="42" t="s">
        <v>127</v>
      </c>
      <c r="C54" s="17"/>
      <c r="D54" s="71"/>
    </row>
    <row r="55" spans="1:4" ht="15">
      <c r="A55" s="43" t="s">
        <v>122</v>
      </c>
      <c r="B55" s="23" t="s">
        <v>123</v>
      </c>
      <c r="C55" s="17"/>
      <c r="D55" s="72"/>
    </row>
    <row r="56" spans="1:4" ht="15">
      <c r="A56" s="43" t="s">
        <v>124</v>
      </c>
      <c r="B56" s="42" t="s">
        <v>128</v>
      </c>
      <c r="C56" s="17"/>
      <c r="D56" s="72"/>
    </row>
    <row r="57" spans="1:4" ht="15">
      <c r="A57" s="44" t="s">
        <v>129</v>
      </c>
      <c r="B57" s="42" t="s">
        <v>130</v>
      </c>
      <c r="C57" s="21"/>
      <c r="D57" s="33"/>
    </row>
    <row r="58" spans="1:4" ht="15">
      <c r="A58" s="20"/>
      <c r="B58" s="42"/>
      <c r="C58" s="21"/>
      <c r="D58" s="24"/>
    </row>
    <row r="59" spans="1:4" ht="15">
      <c r="A59" s="66" t="s">
        <v>132</v>
      </c>
      <c r="B59" s="67"/>
      <c r="C59" s="75"/>
      <c r="D59" s="76"/>
    </row>
    <row r="60" spans="1:4" ht="15">
      <c r="A60" s="43" t="s">
        <v>133</v>
      </c>
      <c r="B60" s="42">
        <v>2</v>
      </c>
      <c r="C60" s="17"/>
      <c r="D60" s="71"/>
    </row>
    <row r="61" spans="1:4" ht="25.5">
      <c r="A61" s="43" t="s">
        <v>134</v>
      </c>
      <c r="B61" s="23" t="s">
        <v>135</v>
      </c>
      <c r="C61" s="17"/>
      <c r="D61" s="72"/>
    </row>
    <row r="62" spans="1:4" ht="15">
      <c r="A62" s="44" t="s">
        <v>82</v>
      </c>
      <c r="B62" s="36" t="s">
        <v>136</v>
      </c>
      <c r="C62" s="17"/>
      <c r="D62" s="72"/>
    </row>
    <row r="63" spans="1:4" ht="25.5">
      <c r="A63" s="37" t="s">
        <v>84</v>
      </c>
      <c r="B63" s="18" t="s">
        <v>104</v>
      </c>
      <c r="C63" s="21"/>
      <c r="D63" s="33"/>
    </row>
    <row r="64" spans="1:4" ht="15">
      <c r="A64" s="44" t="s">
        <v>105</v>
      </c>
      <c r="B64" s="57" t="s">
        <v>359</v>
      </c>
      <c r="C64" s="21"/>
      <c r="D64" s="33"/>
    </row>
    <row r="65" spans="1:4" ht="15">
      <c r="A65" s="44" t="s">
        <v>85</v>
      </c>
      <c r="B65" s="18" t="s">
        <v>86</v>
      </c>
      <c r="C65" s="21"/>
      <c r="D65" s="33"/>
    </row>
    <row r="66" spans="1:4" ht="15">
      <c r="A66" s="20"/>
      <c r="B66" s="42"/>
      <c r="C66" s="21"/>
      <c r="D66" s="24"/>
    </row>
    <row r="67" spans="1:4" ht="15">
      <c r="A67" s="66" t="s">
        <v>137</v>
      </c>
      <c r="B67" s="67"/>
      <c r="C67" s="75"/>
      <c r="D67" s="76"/>
    </row>
    <row r="68" spans="1:4" ht="15">
      <c r="A68" s="44" t="s">
        <v>82</v>
      </c>
      <c r="B68" s="36" t="s">
        <v>138</v>
      </c>
      <c r="C68" s="17"/>
      <c r="D68" s="71"/>
    </row>
    <row r="69" spans="1:4" ht="15">
      <c r="A69" s="43" t="s">
        <v>139</v>
      </c>
      <c r="B69" s="23">
        <v>4</v>
      </c>
      <c r="C69" s="17"/>
      <c r="D69" s="72"/>
    </row>
    <row r="70" spans="1:4" ht="15">
      <c r="A70" s="44" t="s">
        <v>84</v>
      </c>
      <c r="B70" s="42" t="s">
        <v>140</v>
      </c>
      <c r="C70" s="17"/>
      <c r="D70" s="72"/>
    </row>
    <row r="71" spans="1:4" ht="15">
      <c r="A71" s="44" t="s">
        <v>141</v>
      </c>
      <c r="B71" s="42" t="s">
        <v>153</v>
      </c>
      <c r="C71" s="21"/>
      <c r="D71" s="33"/>
    </row>
    <row r="72" spans="1:4" ht="15">
      <c r="A72" s="44" t="s">
        <v>142</v>
      </c>
      <c r="B72" s="42" t="s">
        <v>146</v>
      </c>
      <c r="C72" s="21"/>
      <c r="D72" s="33"/>
    </row>
    <row r="73" spans="1:4" ht="15">
      <c r="A73" s="44" t="s">
        <v>144</v>
      </c>
      <c r="B73" s="42" t="s">
        <v>149</v>
      </c>
      <c r="C73" s="21"/>
      <c r="D73" s="33"/>
    </row>
    <row r="74" spans="1:4" ht="15">
      <c r="A74" s="20"/>
      <c r="B74" s="42"/>
      <c r="C74" s="21"/>
      <c r="D74" s="24"/>
    </row>
    <row r="75" spans="1:4" ht="15">
      <c r="A75" s="66" t="s">
        <v>145</v>
      </c>
      <c r="B75" s="67"/>
      <c r="C75" s="75"/>
      <c r="D75" s="76"/>
    </row>
    <row r="76" spans="1:4" ht="15">
      <c r="A76" s="44" t="s">
        <v>82</v>
      </c>
      <c r="B76" s="36" t="s">
        <v>138</v>
      </c>
      <c r="C76" s="17"/>
      <c r="D76" s="71"/>
    </row>
    <row r="77" spans="1:4" ht="15">
      <c r="A77" s="43" t="s">
        <v>139</v>
      </c>
      <c r="B77" s="23">
        <v>4</v>
      </c>
      <c r="C77" s="17"/>
      <c r="D77" s="72"/>
    </row>
    <row r="78" spans="1:4" ht="15">
      <c r="A78" s="44" t="s">
        <v>84</v>
      </c>
      <c r="B78" s="42" t="s">
        <v>140</v>
      </c>
      <c r="C78" s="17"/>
      <c r="D78" s="72"/>
    </row>
    <row r="79" spans="1:4" ht="15">
      <c r="A79" s="44" t="s">
        <v>141</v>
      </c>
      <c r="B79" s="47" t="s">
        <v>354</v>
      </c>
      <c r="C79" s="21"/>
      <c r="D79" s="33"/>
    </row>
    <row r="80" spans="1:4" ht="15">
      <c r="A80" s="44" t="s">
        <v>142</v>
      </c>
      <c r="B80" s="42" t="s">
        <v>143</v>
      </c>
      <c r="C80" s="21"/>
      <c r="D80" s="33"/>
    </row>
    <row r="81" spans="1:4" ht="15">
      <c r="A81" s="44" t="s">
        <v>144</v>
      </c>
      <c r="B81" s="42" t="s">
        <v>149</v>
      </c>
      <c r="C81" s="21"/>
      <c r="D81" s="33"/>
    </row>
    <row r="82" spans="1:4" ht="15">
      <c r="A82" s="20"/>
      <c r="B82" s="42"/>
      <c r="C82" s="21"/>
      <c r="D82" s="24"/>
    </row>
    <row r="83" spans="1:4" ht="15">
      <c r="A83" s="66" t="s">
        <v>147</v>
      </c>
      <c r="B83" s="67"/>
      <c r="C83" s="75"/>
      <c r="D83" s="76"/>
    </row>
    <row r="84" spans="1:4" ht="15">
      <c r="A84" s="44" t="s">
        <v>82</v>
      </c>
      <c r="B84" s="36" t="s">
        <v>138</v>
      </c>
      <c r="C84" s="17"/>
      <c r="D84" s="71"/>
    </row>
    <row r="85" spans="1:4" ht="15">
      <c r="A85" s="43" t="s">
        <v>139</v>
      </c>
      <c r="B85" s="23" t="s">
        <v>148</v>
      </c>
      <c r="C85" s="17"/>
      <c r="D85" s="72"/>
    </row>
    <row r="86" spans="1:4" ht="15">
      <c r="A86" s="44" t="s">
        <v>84</v>
      </c>
      <c r="B86" s="42" t="s">
        <v>140</v>
      </c>
      <c r="C86" s="17"/>
      <c r="D86" s="72"/>
    </row>
    <row r="87" spans="1:4" ht="15">
      <c r="A87" s="44" t="s">
        <v>141</v>
      </c>
      <c r="B87" s="42" t="s">
        <v>153</v>
      </c>
      <c r="C87" s="21"/>
      <c r="D87" s="33"/>
    </row>
    <row r="88" spans="1:4" ht="25.5">
      <c r="A88" s="44" t="s">
        <v>142</v>
      </c>
      <c r="B88" s="47" t="s">
        <v>355</v>
      </c>
      <c r="C88" s="21"/>
      <c r="D88" s="33"/>
    </row>
    <row r="89" spans="1:4" ht="15">
      <c r="A89" s="44" t="s">
        <v>144</v>
      </c>
      <c r="B89" s="42" t="s">
        <v>149</v>
      </c>
      <c r="C89" s="21"/>
      <c r="D89" s="33"/>
    </row>
    <row r="90" spans="1:4" ht="15">
      <c r="A90" s="20"/>
      <c r="B90" s="42"/>
      <c r="C90" s="21"/>
      <c r="D90" s="24"/>
    </row>
    <row r="91" spans="1:4" ht="15">
      <c r="A91" s="66" t="s">
        <v>150</v>
      </c>
      <c r="B91" s="67"/>
      <c r="C91" s="75"/>
      <c r="D91" s="76"/>
    </row>
    <row r="92" spans="1:4" ht="15">
      <c r="A92" s="44" t="s">
        <v>82</v>
      </c>
      <c r="B92" s="36" t="s">
        <v>138</v>
      </c>
      <c r="C92" s="17"/>
      <c r="D92" s="71"/>
    </row>
    <row r="93" spans="1:4" ht="15">
      <c r="A93" s="43" t="s">
        <v>139</v>
      </c>
      <c r="B93" s="23" t="s">
        <v>148</v>
      </c>
      <c r="C93" s="17"/>
      <c r="D93" s="72"/>
    </row>
    <row r="94" spans="1:4" ht="15">
      <c r="A94" s="43" t="s">
        <v>151</v>
      </c>
      <c r="B94" s="23" t="s">
        <v>152</v>
      </c>
      <c r="C94" s="17"/>
      <c r="D94" s="72"/>
    </row>
    <row r="95" spans="1:4" ht="15">
      <c r="A95" s="44" t="s">
        <v>84</v>
      </c>
      <c r="B95" s="42" t="s">
        <v>140</v>
      </c>
      <c r="C95" s="17"/>
      <c r="D95" s="72"/>
    </row>
    <row r="96" spans="1:4" ht="15">
      <c r="A96" s="44" t="s">
        <v>141</v>
      </c>
      <c r="B96" s="42" t="s">
        <v>153</v>
      </c>
      <c r="C96" s="21"/>
      <c r="D96" s="33"/>
    </row>
    <row r="97" spans="1:4" ht="25.5">
      <c r="A97" s="58" t="s">
        <v>142</v>
      </c>
      <c r="B97" s="56" t="s">
        <v>356</v>
      </c>
      <c r="C97" s="21"/>
      <c r="D97" s="33"/>
    </row>
    <row r="98" spans="1:4" ht="15">
      <c r="A98" s="44" t="s">
        <v>144</v>
      </c>
      <c r="B98" s="42" t="s">
        <v>149</v>
      </c>
      <c r="C98" s="21"/>
      <c r="D98" s="33"/>
    </row>
    <row r="99" spans="1:4" ht="15">
      <c r="A99" s="20"/>
      <c r="B99" s="42"/>
      <c r="C99" s="21"/>
      <c r="D99" s="24"/>
    </row>
    <row r="100" spans="1:4" ht="15">
      <c r="A100" s="66" t="s">
        <v>154</v>
      </c>
      <c r="B100" s="67"/>
      <c r="C100" s="75"/>
      <c r="D100" s="76"/>
    </row>
    <row r="101" spans="1:4" ht="15">
      <c r="A101" s="44" t="s">
        <v>82</v>
      </c>
      <c r="B101" s="36" t="s">
        <v>155</v>
      </c>
      <c r="C101" s="17"/>
      <c r="D101" s="71"/>
    </row>
    <row r="102" spans="1:4" ht="15">
      <c r="A102" s="43" t="s">
        <v>66</v>
      </c>
      <c r="B102" s="23" t="s">
        <v>156</v>
      </c>
      <c r="C102" s="17"/>
      <c r="D102" s="72"/>
    </row>
    <row r="103" spans="1:4" ht="15">
      <c r="A103" s="44" t="s">
        <v>157</v>
      </c>
      <c r="B103" s="42" t="s">
        <v>140</v>
      </c>
      <c r="C103" s="17"/>
      <c r="D103" s="72"/>
    </row>
    <row r="104" spans="1:4" ht="15">
      <c r="A104" s="44" t="s">
        <v>85</v>
      </c>
      <c r="B104" s="42" t="s">
        <v>158</v>
      </c>
      <c r="C104" s="21"/>
      <c r="D104" s="33"/>
    </row>
    <row r="105" spans="1:4" ht="15">
      <c r="A105" s="44" t="s">
        <v>159</v>
      </c>
      <c r="B105" s="42" t="s">
        <v>160</v>
      </c>
      <c r="C105" s="21"/>
      <c r="D105" s="33"/>
    </row>
    <row r="106" spans="1:4" ht="15">
      <c r="A106" s="44" t="s">
        <v>144</v>
      </c>
      <c r="B106" s="42" t="s">
        <v>149</v>
      </c>
      <c r="C106" s="21"/>
      <c r="D106" s="33"/>
    </row>
    <row r="107" spans="1:4" ht="15">
      <c r="A107" s="20"/>
      <c r="B107" s="42"/>
      <c r="C107" s="21"/>
      <c r="D107" s="24"/>
    </row>
    <row r="108" spans="1:4" ht="15">
      <c r="A108" s="66" t="s">
        <v>161</v>
      </c>
      <c r="B108" s="67"/>
      <c r="C108" s="75"/>
      <c r="D108" s="76"/>
    </row>
    <row r="109" spans="1:4" ht="15">
      <c r="A109" s="43" t="s">
        <v>162</v>
      </c>
      <c r="B109" s="42" t="s">
        <v>164</v>
      </c>
      <c r="C109" s="17"/>
      <c r="D109" s="71"/>
    </row>
    <row r="110" spans="1:4" ht="15">
      <c r="A110" s="43" t="s">
        <v>82</v>
      </c>
      <c r="B110" s="23" t="s">
        <v>163</v>
      </c>
      <c r="C110" s="17"/>
      <c r="D110" s="72"/>
    </row>
    <row r="111" spans="1:4" ht="15">
      <c r="A111" s="44" t="s">
        <v>25</v>
      </c>
      <c r="B111" s="42" t="s">
        <v>165</v>
      </c>
      <c r="C111" s="17"/>
      <c r="D111" s="72"/>
    </row>
    <row r="112" spans="1:4" ht="15">
      <c r="A112" s="44" t="s">
        <v>166</v>
      </c>
      <c r="B112" s="42" t="s">
        <v>167</v>
      </c>
      <c r="C112" s="21"/>
      <c r="D112" s="33"/>
    </row>
    <row r="113" spans="1:4" ht="15">
      <c r="A113" s="44" t="s">
        <v>15</v>
      </c>
      <c r="B113" s="42" t="s">
        <v>168</v>
      </c>
      <c r="C113" s="21"/>
      <c r="D113" s="33"/>
    </row>
    <row r="114" spans="1:4" ht="15">
      <c r="A114" s="20"/>
      <c r="B114" s="42"/>
      <c r="C114" s="21"/>
      <c r="D114" s="24"/>
    </row>
    <row r="115" spans="1:4" ht="15">
      <c r="A115" s="66" t="s">
        <v>170</v>
      </c>
      <c r="B115" s="67"/>
      <c r="C115" s="75"/>
      <c r="D115" s="76"/>
    </row>
    <row r="116" spans="1:4" ht="15">
      <c r="A116" s="58" t="s">
        <v>82</v>
      </c>
      <c r="B116" s="59" t="s">
        <v>171</v>
      </c>
      <c r="C116" s="17"/>
      <c r="D116" s="71"/>
    </row>
    <row r="117" spans="1:4" ht="15">
      <c r="A117" s="55" t="s">
        <v>173</v>
      </c>
      <c r="B117" s="60" t="s">
        <v>177</v>
      </c>
      <c r="C117" s="17"/>
      <c r="D117" s="72"/>
    </row>
    <row r="118" spans="1:4" ht="15">
      <c r="A118" s="58" t="s">
        <v>84</v>
      </c>
      <c r="B118" s="56" t="s">
        <v>176</v>
      </c>
      <c r="C118" s="17"/>
      <c r="D118" s="72"/>
    </row>
    <row r="119" spans="1:4" ht="15">
      <c r="A119" s="58" t="s">
        <v>174</v>
      </c>
      <c r="B119" s="56" t="s">
        <v>175</v>
      </c>
      <c r="C119" s="21"/>
      <c r="D119" s="33"/>
    </row>
    <row r="120" spans="1:4" ht="15">
      <c r="A120" s="58" t="s">
        <v>142</v>
      </c>
      <c r="B120" s="56" t="s">
        <v>172</v>
      </c>
      <c r="C120" s="21"/>
      <c r="D120" s="33"/>
    </row>
    <row r="121" spans="1:4" ht="15">
      <c r="A121" s="58" t="s">
        <v>144</v>
      </c>
      <c r="B121" s="56" t="s">
        <v>149</v>
      </c>
      <c r="C121" s="21"/>
      <c r="D121" s="24"/>
    </row>
    <row r="122" spans="1:4" ht="15">
      <c r="A122" s="61" t="s">
        <v>82</v>
      </c>
      <c r="B122" s="54" t="s">
        <v>360</v>
      </c>
      <c r="C122" s="17"/>
      <c r="D122" s="71"/>
    </row>
    <row r="123" spans="1:4" ht="15">
      <c r="A123" s="62" t="s">
        <v>173</v>
      </c>
      <c r="B123" s="63" t="s">
        <v>361</v>
      </c>
      <c r="C123" s="17"/>
      <c r="D123" s="72"/>
    </row>
    <row r="124" spans="1:4" ht="25.5">
      <c r="A124" s="61" t="s">
        <v>84</v>
      </c>
      <c r="B124" s="63" t="s">
        <v>362</v>
      </c>
      <c r="C124" s="17"/>
      <c r="D124" s="72"/>
    </row>
    <row r="125" spans="1:4" ht="15">
      <c r="A125" s="61" t="s">
        <v>142</v>
      </c>
      <c r="B125" s="63" t="s">
        <v>143</v>
      </c>
      <c r="C125" s="21"/>
      <c r="D125" s="33"/>
    </row>
    <row r="126" spans="1:5" ht="47.25" customHeight="1">
      <c r="A126" s="73" t="s">
        <v>10</v>
      </c>
      <c r="B126" s="74"/>
      <c r="C126" s="74"/>
      <c r="D126" s="74"/>
      <c r="E126" s="22"/>
    </row>
    <row r="127" ht="15">
      <c r="E127" s="22"/>
    </row>
  </sheetData>
  <mergeCells count="33">
    <mergeCell ref="A1:D1"/>
    <mergeCell ref="A4:D4"/>
    <mergeCell ref="D5:D12"/>
    <mergeCell ref="A23:D23"/>
    <mergeCell ref="D24:D32"/>
    <mergeCell ref="D34:D39"/>
    <mergeCell ref="A45:D45"/>
    <mergeCell ref="D46:D51"/>
    <mergeCell ref="A126:D126"/>
    <mergeCell ref="A13:D13"/>
    <mergeCell ref="D14:D22"/>
    <mergeCell ref="A53:D53"/>
    <mergeCell ref="D54:D56"/>
    <mergeCell ref="A59:D59"/>
    <mergeCell ref="D60:D62"/>
    <mergeCell ref="A33:D33"/>
    <mergeCell ref="A75:D75"/>
    <mergeCell ref="D76:D78"/>
    <mergeCell ref="A100:D100"/>
    <mergeCell ref="D101:D103"/>
    <mergeCell ref="A40:D40"/>
    <mergeCell ref="A91:D91"/>
    <mergeCell ref="D92:D95"/>
    <mergeCell ref="D41:D44"/>
    <mergeCell ref="A67:D67"/>
    <mergeCell ref="D68:D70"/>
    <mergeCell ref="A83:D83"/>
    <mergeCell ref="D84:D86"/>
    <mergeCell ref="D122:D124"/>
    <mergeCell ref="A108:D108"/>
    <mergeCell ref="D109:D111"/>
    <mergeCell ref="A115:D115"/>
    <mergeCell ref="D116:D1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6D7C-1D07-4B02-9410-A7DEF75B2254}">
  <dimension ref="A2:K20"/>
  <sheetViews>
    <sheetView view="pageBreakPreview" zoomScaleSheetLayoutView="100" workbookViewId="0" topLeftCell="A1">
      <selection activeCell="A14" sqref="A14"/>
    </sheetView>
  </sheetViews>
  <sheetFormatPr defaultColWidth="9.140625" defaultRowHeight="15"/>
  <cols>
    <col min="1" max="1" width="62.421875" style="0" customWidth="1"/>
    <col min="2" max="2" width="12.00390625" style="0" customWidth="1"/>
    <col min="4" max="4" width="16.8515625" style="0" customWidth="1"/>
    <col min="5" max="5" width="16.7109375" style="0" customWidth="1"/>
    <col min="6" max="6" width="20.421875" style="0" customWidth="1"/>
    <col min="7" max="7" width="21.28125" style="0" customWidth="1"/>
  </cols>
  <sheetData>
    <row r="2" spans="1:7" s="7" customFormat="1" ht="30">
      <c r="A2" s="6" t="s">
        <v>0</v>
      </c>
      <c r="B2" s="6" t="s">
        <v>79</v>
      </c>
      <c r="C2" s="9" t="s">
        <v>11</v>
      </c>
      <c r="D2" s="6" t="s">
        <v>6</v>
      </c>
      <c r="E2" s="6" t="s">
        <v>4</v>
      </c>
      <c r="F2" s="6" t="s">
        <v>7</v>
      </c>
      <c r="G2" s="6" t="s">
        <v>5</v>
      </c>
    </row>
    <row r="3" spans="1:11" ht="15">
      <c r="A3" s="5" t="str">
        <f>'1B Technická specifikace '!A4</f>
        <v>Demonstrační laboratorní pracovniště - elektro</v>
      </c>
      <c r="B3" s="45" t="s">
        <v>81</v>
      </c>
      <c r="C3" s="4">
        <v>1</v>
      </c>
      <c r="D3" s="5"/>
      <c r="E3" s="2">
        <f aca="true" t="shared" si="0" ref="E3:E16">D3*0.21</f>
        <v>0</v>
      </c>
      <c r="F3" s="1">
        <f>D3+E3</f>
        <v>0</v>
      </c>
      <c r="G3" s="3">
        <f>F3*C3</f>
        <v>0</v>
      </c>
      <c r="H3" s="7"/>
      <c r="I3" s="7"/>
      <c r="J3" s="7"/>
      <c r="K3" s="7"/>
    </row>
    <row r="4" spans="1:11" ht="15">
      <c r="A4" s="5" t="str">
        <f>'1B Technická specifikace '!A13</f>
        <v>Demonstrační laboratorní pracovniště - voda</v>
      </c>
      <c r="B4" s="45" t="s">
        <v>81</v>
      </c>
      <c r="C4" s="4">
        <v>1</v>
      </c>
      <c r="D4" s="5"/>
      <c r="E4" s="2">
        <f t="shared" si="0"/>
        <v>0</v>
      </c>
      <c r="F4" s="1">
        <f aca="true" t="shared" si="1" ref="F4:F16">D4+E4</f>
        <v>0</v>
      </c>
      <c r="G4" s="3">
        <f aca="true" t="shared" si="2" ref="G4:G16">F4*C4</f>
        <v>0</v>
      </c>
      <c r="H4" s="7"/>
      <c r="I4" s="7"/>
      <c r="J4" s="7"/>
      <c r="K4" s="7"/>
    </row>
    <row r="5" spans="1:11" ht="15">
      <c r="A5" s="5" t="str">
        <f>'1B Technická specifikace '!A23</f>
        <v>Učitelský stůl</v>
      </c>
      <c r="B5" s="46" t="s">
        <v>101</v>
      </c>
      <c r="C5" s="4">
        <v>1</v>
      </c>
      <c r="D5" s="5"/>
      <c r="E5" s="2">
        <f t="shared" si="0"/>
        <v>0</v>
      </c>
      <c r="F5" s="1">
        <f t="shared" si="1"/>
        <v>0</v>
      </c>
      <c r="G5" s="3">
        <f t="shared" si="2"/>
        <v>0</v>
      </c>
      <c r="H5" s="7"/>
      <c r="I5" s="7"/>
      <c r="J5" s="7"/>
      <c r="K5" s="7"/>
    </row>
    <row r="6" spans="1:11" ht="15">
      <c r="A6" s="5" t="str">
        <f>'1B Technická specifikace '!A33</f>
        <v>Učitelská židle otočná</v>
      </c>
      <c r="B6" s="46" t="s">
        <v>81</v>
      </c>
      <c r="C6" s="4">
        <v>2</v>
      </c>
      <c r="D6" s="5"/>
      <c r="E6" s="2">
        <f t="shared" si="0"/>
        <v>0</v>
      </c>
      <c r="F6" s="1">
        <f t="shared" si="1"/>
        <v>0</v>
      </c>
      <c r="G6" s="3">
        <f t="shared" si="2"/>
        <v>0</v>
      </c>
      <c r="H6" s="7"/>
      <c r="I6" s="7"/>
      <c r="J6" s="7"/>
      <c r="K6" s="7"/>
    </row>
    <row r="7" spans="1:11" ht="15">
      <c r="A7" s="5" t="str">
        <f>'1B Technická specifikace '!A40</f>
        <v xml:space="preserve">Učitelská židle </v>
      </c>
      <c r="B7" s="46" t="s">
        <v>101</v>
      </c>
      <c r="C7" s="4">
        <v>1</v>
      </c>
      <c r="D7" s="5"/>
      <c r="E7" s="2">
        <f t="shared" si="0"/>
        <v>0</v>
      </c>
      <c r="F7" s="1">
        <f t="shared" si="1"/>
        <v>0</v>
      </c>
      <c r="G7" s="3">
        <f t="shared" si="2"/>
        <v>0</v>
      </c>
      <c r="H7" s="7"/>
      <c r="I7" s="7"/>
      <c r="J7" s="7"/>
      <c r="K7" s="7"/>
    </row>
    <row r="8" spans="1:11" ht="15">
      <c r="A8" s="5" t="str">
        <f>'1B Technická specifikace '!A45</f>
        <v>Lavice žákovská 2místná</v>
      </c>
      <c r="B8" s="46" t="s">
        <v>101</v>
      </c>
      <c r="C8" s="4">
        <v>8</v>
      </c>
      <c r="D8" s="5"/>
      <c r="E8" s="2">
        <f t="shared" si="0"/>
        <v>0</v>
      </c>
      <c r="F8" s="1">
        <f t="shared" si="1"/>
        <v>0</v>
      </c>
      <c r="G8" s="3">
        <f t="shared" si="2"/>
        <v>0</v>
      </c>
      <c r="H8" s="7"/>
      <c r="I8" s="7"/>
      <c r="J8" s="7"/>
      <c r="K8" s="7"/>
    </row>
    <row r="9" spans="1:11" ht="15">
      <c r="A9" s="5" t="str">
        <f>'1B Technická specifikace '!A53</f>
        <v>Žákovská židle</v>
      </c>
      <c r="B9" s="46" t="s">
        <v>131</v>
      </c>
      <c r="C9" s="4">
        <v>48</v>
      </c>
      <c r="D9" s="5"/>
      <c r="E9" s="2">
        <f t="shared" si="0"/>
        <v>0</v>
      </c>
      <c r="F9" s="1">
        <f t="shared" si="1"/>
        <v>0</v>
      </c>
      <c r="G9" s="3">
        <f t="shared" si="2"/>
        <v>0</v>
      </c>
      <c r="H9" s="7"/>
      <c r="I9" s="7"/>
      <c r="J9" s="7"/>
      <c r="K9" s="7"/>
    </row>
    <row r="10" spans="1:11" ht="15">
      <c r="A10" s="5" t="str">
        <f>'1B Technická specifikace '!A59</f>
        <v>Žákovský demonstrační stůl 2 místný</v>
      </c>
      <c r="B10" s="46" t="s">
        <v>81</v>
      </c>
      <c r="C10" s="4">
        <v>16</v>
      </c>
      <c r="D10" s="5"/>
      <c r="E10" s="2">
        <f t="shared" si="0"/>
        <v>0</v>
      </c>
      <c r="F10" s="1">
        <f t="shared" si="1"/>
        <v>0</v>
      </c>
      <c r="G10" s="3">
        <f t="shared" si="2"/>
        <v>0</v>
      </c>
      <c r="H10" s="7"/>
      <c r="I10" s="7"/>
      <c r="J10" s="7"/>
      <c r="K10" s="7"/>
    </row>
    <row r="11" spans="1:11" ht="15">
      <c r="A11" s="5" t="str">
        <f>'1B Technická specifikace '!A67</f>
        <v>Skříň vysoká policová</v>
      </c>
      <c r="B11" s="46" t="s">
        <v>101</v>
      </c>
      <c r="C11" s="4">
        <v>1</v>
      </c>
      <c r="D11" s="5"/>
      <c r="E11" s="2">
        <f t="shared" si="0"/>
        <v>0</v>
      </c>
      <c r="F11" s="1">
        <f t="shared" si="1"/>
        <v>0</v>
      </c>
      <c r="G11" s="3">
        <f t="shared" si="2"/>
        <v>0</v>
      </c>
      <c r="H11" s="7"/>
      <c r="I11" s="7"/>
      <c r="J11" s="7"/>
      <c r="K11" s="7"/>
    </row>
    <row r="12" spans="1:11" ht="15">
      <c r="A12" s="5" t="str">
        <f>'1B Technická specifikace '!A75</f>
        <v>Skříň vysoká policová II</v>
      </c>
      <c r="B12" s="46" t="s">
        <v>81</v>
      </c>
      <c r="C12" s="4">
        <v>2</v>
      </c>
      <c r="D12" s="5"/>
      <c r="E12" s="2">
        <f t="shared" si="0"/>
        <v>0</v>
      </c>
      <c r="F12" s="1">
        <f t="shared" si="1"/>
        <v>0</v>
      </c>
      <c r="G12" s="3">
        <f t="shared" si="2"/>
        <v>0</v>
      </c>
      <c r="H12" s="7"/>
      <c r="I12" s="7"/>
      <c r="J12" s="7"/>
      <c r="K12" s="7"/>
    </row>
    <row r="13" spans="1:11" ht="15">
      <c r="A13" s="5" t="str">
        <f>'1B Technická specifikace '!A83</f>
        <v>Skříň vysoká se spodními plnými uzamykatelnými dvířky</v>
      </c>
      <c r="B13" s="46" t="s">
        <v>81</v>
      </c>
      <c r="C13" s="4">
        <v>4</v>
      </c>
      <c r="D13" s="5"/>
      <c r="E13" s="2">
        <f t="shared" si="0"/>
        <v>0</v>
      </c>
      <c r="F13" s="1">
        <f t="shared" si="1"/>
        <v>0</v>
      </c>
      <c r="G13" s="3">
        <f t="shared" si="2"/>
        <v>0</v>
      </c>
      <c r="H13" s="7"/>
      <c r="I13" s="7"/>
      <c r="J13" s="7"/>
      <c r="K13" s="7"/>
    </row>
    <row r="14" spans="1:11" ht="15">
      <c r="A14" s="5" t="str">
        <f>'1B Technická specifikace '!A91</f>
        <v>Skříň vysoká policová III</v>
      </c>
      <c r="B14" s="46" t="s">
        <v>81</v>
      </c>
      <c r="C14" s="4">
        <v>2</v>
      </c>
      <c r="D14" s="5"/>
      <c r="E14" s="2">
        <f t="shared" si="0"/>
        <v>0</v>
      </c>
      <c r="F14" s="1">
        <f t="shared" si="1"/>
        <v>0</v>
      </c>
      <c r="G14" s="3">
        <f t="shared" si="2"/>
        <v>0</v>
      </c>
      <c r="H14" s="7"/>
      <c r="I14" s="7"/>
      <c r="J14" s="7"/>
      <c r="K14" s="7"/>
    </row>
    <row r="15" spans="1:11" ht="15">
      <c r="A15" s="5" t="str">
        <f>'1B Technická specifikace '!A100</f>
        <v>Skříňka s dvojdřezem</v>
      </c>
      <c r="B15" s="46" t="s">
        <v>101</v>
      </c>
      <c r="C15" s="4">
        <v>1</v>
      </c>
      <c r="D15" s="5"/>
      <c r="E15" s="2">
        <f t="shared" si="0"/>
        <v>0</v>
      </c>
      <c r="F15" s="1">
        <f t="shared" si="1"/>
        <v>0</v>
      </c>
      <c r="G15" s="3">
        <f t="shared" si="2"/>
        <v>0</v>
      </c>
      <c r="H15" s="7"/>
      <c r="I15" s="7"/>
      <c r="J15" s="7"/>
      <c r="K15" s="7"/>
    </row>
    <row r="16" spans="1:11" ht="15">
      <c r="A16" s="5" t="str">
        <f>'1B Technická specifikace '!A108</f>
        <v>Plochá keramická tabule</v>
      </c>
      <c r="B16" s="46" t="s">
        <v>101</v>
      </c>
      <c r="C16" s="4">
        <v>1</v>
      </c>
      <c r="D16" s="5"/>
      <c r="E16" s="2">
        <f t="shared" si="0"/>
        <v>0</v>
      </c>
      <c r="F16" s="1">
        <f t="shared" si="1"/>
        <v>0</v>
      </c>
      <c r="G16" s="3">
        <f t="shared" si="2"/>
        <v>0</v>
      </c>
      <c r="H16" s="7"/>
      <c r="I16" s="7"/>
      <c r="J16" s="7"/>
      <c r="K16" s="7"/>
    </row>
    <row r="17" spans="1:11" ht="15">
      <c r="A17" s="5" t="str">
        <f>'1B Technická specifikace '!A115</f>
        <v>Chemie - bezpečnostní skříň - větší</v>
      </c>
      <c r="B17" s="46" t="s">
        <v>101</v>
      </c>
      <c r="C17" s="4">
        <v>2</v>
      </c>
      <c r="D17" s="5"/>
      <c r="E17" s="2">
        <f aca="true" t="shared" si="3" ref="E17">D17*0.21</f>
        <v>0</v>
      </c>
      <c r="F17" s="1">
        <f aca="true" t="shared" si="4" ref="F17">D17+E17</f>
        <v>0</v>
      </c>
      <c r="G17" s="3">
        <f aca="true" t="shared" si="5" ref="G17">F17*C17</f>
        <v>0</v>
      </c>
      <c r="H17" s="7"/>
      <c r="I17" s="7"/>
      <c r="J17" s="7"/>
      <c r="K17" s="7"/>
    </row>
    <row r="18" spans="6:11" ht="15">
      <c r="F18" s="10" t="s">
        <v>8</v>
      </c>
      <c r="G18" s="11">
        <f>SUM(G3:G17)</f>
        <v>0</v>
      </c>
      <c r="I18" s="7"/>
      <c r="K18" s="7"/>
    </row>
    <row r="19" spans="1:11" ht="15.75" customHeight="1">
      <c r="A19" s="8"/>
      <c r="B19" s="8"/>
      <c r="I19" s="7"/>
      <c r="K19" s="7"/>
    </row>
    <row r="20" spans="1:11" ht="15.75" customHeight="1">
      <c r="A20" s="8" t="s">
        <v>80</v>
      </c>
      <c r="B20" s="8"/>
      <c r="I20" s="7"/>
      <c r="K20" s="7"/>
    </row>
    <row r="21" ht="15.75" customHeight="1"/>
  </sheetData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5DBC-61BA-41BE-9D4C-7300EAF0B413}">
  <dimension ref="A1:E197"/>
  <sheetViews>
    <sheetView zoomScaleSheetLayoutView="100" workbookViewId="0" topLeftCell="A134">
      <selection activeCell="A19" sqref="A19:XFD22"/>
    </sheetView>
  </sheetViews>
  <sheetFormatPr defaultColWidth="9.140625" defaultRowHeight="15"/>
  <cols>
    <col min="1" max="1" width="26.7109375" style="12" customWidth="1"/>
    <col min="2" max="2" width="50.28125" style="12" customWidth="1"/>
    <col min="3" max="3" width="20.421875" style="12" customWidth="1"/>
    <col min="4" max="4" width="25.28125" style="12" customWidth="1"/>
    <col min="5" max="16384" width="9.140625" style="12" customWidth="1"/>
  </cols>
  <sheetData>
    <row r="1" spans="1:4" ht="59.25" customHeight="1">
      <c r="A1" s="70" t="s">
        <v>9</v>
      </c>
      <c r="B1" s="70"/>
      <c r="C1" s="70"/>
      <c r="D1" s="70"/>
    </row>
    <row r="2" spans="1:4" ht="15">
      <c r="A2" s="35" t="s">
        <v>169</v>
      </c>
      <c r="B2" s="31"/>
      <c r="C2" s="31"/>
      <c r="D2" s="31"/>
    </row>
    <row r="3" spans="1:4" ht="15">
      <c r="A3" s="13" t="s">
        <v>0</v>
      </c>
      <c r="B3" s="13" t="s">
        <v>1</v>
      </c>
      <c r="C3" s="13" t="s">
        <v>2</v>
      </c>
      <c r="D3" s="13" t="s">
        <v>3</v>
      </c>
    </row>
    <row r="4" spans="1:4" ht="14.25" customHeight="1">
      <c r="A4" s="66" t="s">
        <v>184</v>
      </c>
      <c r="B4" s="67"/>
      <c r="C4" s="68"/>
      <c r="D4" s="69"/>
    </row>
    <row r="5" spans="1:4" ht="15">
      <c r="A5" s="16" t="s">
        <v>166</v>
      </c>
      <c r="B5" s="36" t="s">
        <v>178</v>
      </c>
      <c r="C5" s="17"/>
      <c r="D5" s="71"/>
    </row>
    <row r="6" spans="1:4" ht="25.5">
      <c r="A6" s="37" t="s">
        <v>179</v>
      </c>
      <c r="B6" s="18" t="s">
        <v>185</v>
      </c>
      <c r="C6" s="17"/>
      <c r="D6" s="72"/>
    </row>
    <row r="7" spans="1:4" ht="15">
      <c r="A7" s="16" t="s">
        <v>180</v>
      </c>
      <c r="B7" s="18" t="s">
        <v>181</v>
      </c>
      <c r="C7" s="17"/>
      <c r="D7" s="72"/>
    </row>
    <row r="8" spans="1:4" ht="15">
      <c r="A8" s="16" t="s">
        <v>182</v>
      </c>
      <c r="B8" s="18" t="s">
        <v>183</v>
      </c>
      <c r="C8" s="17"/>
      <c r="D8" s="72"/>
    </row>
    <row r="9" spans="1:4" ht="15">
      <c r="A9" s="19"/>
      <c r="B9" s="15"/>
      <c r="C9" s="17"/>
      <c r="D9" s="72"/>
    </row>
    <row r="10" spans="1:4" ht="14.25" customHeight="1">
      <c r="A10" s="66" t="s">
        <v>186</v>
      </c>
      <c r="B10" s="67"/>
      <c r="C10" s="68"/>
      <c r="D10" s="69"/>
    </row>
    <row r="11" spans="1:4" ht="15">
      <c r="A11" s="16" t="s">
        <v>166</v>
      </c>
      <c r="B11" s="36" t="s">
        <v>178</v>
      </c>
      <c r="C11" s="17"/>
      <c r="D11" s="71"/>
    </row>
    <row r="12" spans="1:4" ht="15">
      <c r="A12" s="37" t="s">
        <v>179</v>
      </c>
      <c r="B12" s="18" t="s">
        <v>187</v>
      </c>
      <c r="C12" s="17"/>
      <c r="D12" s="72"/>
    </row>
    <row r="13" spans="1:4" ht="15">
      <c r="A13" s="16" t="s">
        <v>180</v>
      </c>
      <c r="B13" s="18" t="s">
        <v>188</v>
      </c>
      <c r="C13" s="17"/>
      <c r="D13" s="72"/>
    </row>
    <row r="14" spans="1:4" ht="15">
      <c r="A14" s="19"/>
      <c r="B14" s="42"/>
      <c r="C14" s="17"/>
      <c r="D14" s="72"/>
    </row>
    <row r="15" spans="1:4" ht="14.25" customHeight="1">
      <c r="A15" s="66" t="s">
        <v>189</v>
      </c>
      <c r="B15" s="67"/>
      <c r="C15" s="68"/>
      <c r="D15" s="69"/>
    </row>
    <row r="16" spans="1:4" ht="15">
      <c r="A16" s="16" t="s">
        <v>166</v>
      </c>
      <c r="B16" s="36" t="s">
        <v>351</v>
      </c>
      <c r="C16" s="17"/>
      <c r="D16" s="71"/>
    </row>
    <row r="17" spans="1:4" ht="15">
      <c r="A17" s="37" t="s">
        <v>28</v>
      </c>
      <c r="B17" s="18" t="s">
        <v>352</v>
      </c>
      <c r="C17" s="17"/>
      <c r="D17" s="72"/>
    </row>
    <row r="18" spans="1:4" ht="15">
      <c r="A18" s="16" t="s">
        <v>206</v>
      </c>
      <c r="B18" s="18" t="s">
        <v>353</v>
      </c>
      <c r="C18" s="17"/>
      <c r="D18" s="72"/>
    </row>
    <row r="19" spans="1:4" ht="15">
      <c r="A19" s="19"/>
      <c r="B19" s="42"/>
      <c r="C19" s="17"/>
      <c r="D19" s="72"/>
    </row>
    <row r="20" spans="1:4" ht="19.5" customHeight="1">
      <c r="A20" s="66" t="s">
        <v>190</v>
      </c>
      <c r="B20" s="67"/>
      <c r="C20" s="75"/>
      <c r="D20" s="76"/>
    </row>
    <row r="21" spans="1:4" ht="15">
      <c r="A21" s="43" t="s">
        <v>191</v>
      </c>
      <c r="B21" s="42" t="s">
        <v>192</v>
      </c>
      <c r="C21" s="17"/>
      <c r="D21" s="71"/>
    </row>
    <row r="22" spans="1:4" ht="15">
      <c r="A22" s="43" t="s">
        <v>193</v>
      </c>
      <c r="B22" s="23" t="s">
        <v>194</v>
      </c>
      <c r="C22" s="17"/>
      <c r="D22" s="72"/>
    </row>
    <row r="23" spans="1:4" ht="15">
      <c r="A23" s="43" t="s">
        <v>195</v>
      </c>
      <c r="B23" s="42" t="s">
        <v>196</v>
      </c>
      <c r="C23" s="17"/>
      <c r="D23" s="72"/>
    </row>
    <row r="24" spans="1:4" ht="15">
      <c r="A24" s="43" t="s">
        <v>197</v>
      </c>
      <c r="B24" s="42" t="s">
        <v>198</v>
      </c>
      <c r="C24" s="17"/>
      <c r="D24" s="72"/>
    </row>
    <row r="25" spans="1:4" ht="15">
      <c r="A25" s="43" t="s">
        <v>199</v>
      </c>
      <c r="B25" s="42" t="s">
        <v>200</v>
      </c>
      <c r="C25" s="17"/>
      <c r="D25" s="72"/>
    </row>
    <row r="26" spans="1:4" ht="15">
      <c r="A26" s="14"/>
      <c r="B26" s="42"/>
      <c r="C26" s="17"/>
      <c r="D26" s="72"/>
    </row>
    <row r="27" spans="1:4" ht="19.5" customHeight="1">
      <c r="A27" s="66" t="s">
        <v>201</v>
      </c>
      <c r="B27" s="67"/>
      <c r="C27" s="75"/>
      <c r="D27" s="76"/>
    </row>
    <row r="28" spans="1:4" ht="15">
      <c r="A28" s="43" t="s">
        <v>202</v>
      </c>
      <c r="B28" s="42" t="s">
        <v>203</v>
      </c>
      <c r="C28" s="17"/>
      <c r="D28" s="71"/>
    </row>
    <row r="29" spans="1:4" ht="15">
      <c r="A29" s="43" t="s">
        <v>204</v>
      </c>
      <c r="B29" s="23" t="s">
        <v>205</v>
      </c>
      <c r="C29" s="17"/>
      <c r="D29" s="72"/>
    </row>
    <row r="30" spans="1:4" ht="15">
      <c r="A30" s="43" t="s">
        <v>206</v>
      </c>
      <c r="B30" s="42" t="s">
        <v>207</v>
      </c>
      <c r="C30" s="17"/>
      <c r="D30" s="72"/>
    </row>
    <row r="31" spans="1:4" ht="15">
      <c r="A31" s="14"/>
      <c r="B31" s="42"/>
      <c r="C31" s="17"/>
      <c r="D31" s="72"/>
    </row>
    <row r="32" spans="1:4" ht="19.5" customHeight="1">
      <c r="A32" s="66" t="s">
        <v>208</v>
      </c>
      <c r="B32" s="67"/>
      <c r="C32" s="75"/>
      <c r="D32" s="76"/>
    </row>
    <row r="33" spans="1:4" ht="15">
      <c r="A33" s="43" t="s">
        <v>66</v>
      </c>
      <c r="B33" s="42" t="s">
        <v>209</v>
      </c>
      <c r="C33" s="17"/>
      <c r="D33" s="71"/>
    </row>
    <row r="34" spans="1:4" ht="15">
      <c r="A34" s="43" t="s">
        <v>202</v>
      </c>
      <c r="B34" s="42" t="s">
        <v>210</v>
      </c>
      <c r="C34" s="17"/>
      <c r="D34" s="72"/>
    </row>
    <row r="35" spans="1:4" ht="15">
      <c r="A35" s="43" t="s">
        <v>211</v>
      </c>
      <c r="B35" s="42" t="s">
        <v>212</v>
      </c>
      <c r="C35" s="17"/>
      <c r="D35" s="72"/>
    </row>
    <row r="36" spans="1:4" ht="15">
      <c r="A36" s="20"/>
      <c r="B36" s="42"/>
      <c r="C36" s="21"/>
      <c r="D36" s="24"/>
    </row>
    <row r="37" spans="1:4" ht="15">
      <c r="A37" s="66" t="s">
        <v>213</v>
      </c>
      <c r="B37" s="67"/>
      <c r="C37" s="75"/>
      <c r="D37" s="76"/>
    </row>
    <row r="38" spans="1:4" ht="15">
      <c r="A38" s="43" t="s">
        <v>66</v>
      </c>
      <c r="B38" s="42" t="s">
        <v>214</v>
      </c>
      <c r="C38" s="17"/>
      <c r="D38" s="71"/>
    </row>
    <row r="39" spans="1:4" ht="15">
      <c r="A39" s="43" t="s">
        <v>202</v>
      </c>
      <c r="B39" s="42" t="s">
        <v>210</v>
      </c>
      <c r="C39" s="17"/>
      <c r="D39" s="72"/>
    </row>
    <row r="40" spans="1:4" ht="15">
      <c r="A40" s="43" t="s">
        <v>211</v>
      </c>
      <c r="B40" s="42" t="s">
        <v>212</v>
      </c>
      <c r="C40" s="17"/>
      <c r="D40" s="72"/>
    </row>
    <row r="41" spans="1:4" ht="15">
      <c r="A41" s="20"/>
      <c r="B41" s="42"/>
      <c r="C41" s="21"/>
      <c r="D41" s="24"/>
    </row>
    <row r="42" spans="1:4" ht="15">
      <c r="A42" s="66" t="s">
        <v>215</v>
      </c>
      <c r="B42" s="67"/>
      <c r="C42" s="75"/>
      <c r="D42" s="76"/>
    </row>
    <row r="43" spans="1:4" ht="25.5">
      <c r="A43" s="16" t="s">
        <v>166</v>
      </c>
      <c r="B43" s="36" t="s">
        <v>219</v>
      </c>
      <c r="C43" s="17"/>
      <c r="D43" s="71"/>
    </row>
    <row r="44" spans="1:4" ht="15">
      <c r="A44" s="37" t="s">
        <v>216</v>
      </c>
      <c r="B44" s="18" t="s">
        <v>217</v>
      </c>
      <c r="C44" s="17"/>
      <c r="D44" s="72"/>
    </row>
    <row r="45" spans="1:4" ht="15">
      <c r="A45" s="16" t="s">
        <v>206</v>
      </c>
      <c r="B45" s="18" t="s">
        <v>218</v>
      </c>
      <c r="C45" s="17"/>
      <c r="D45" s="72"/>
    </row>
    <row r="46" spans="1:4" ht="15">
      <c r="A46" s="20"/>
      <c r="B46" s="42"/>
      <c r="C46" s="21"/>
      <c r="D46" s="24"/>
    </row>
    <row r="47" spans="1:4" ht="15">
      <c r="A47" s="66" t="s">
        <v>220</v>
      </c>
      <c r="B47" s="67"/>
      <c r="C47" s="75"/>
      <c r="D47" s="76"/>
    </row>
    <row r="48" spans="1:4" ht="15">
      <c r="A48" s="44" t="s">
        <v>221</v>
      </c>
      <c r="B48" s="36" t="s">
        <v>222</v>
      </c>
      <c r="C48" s="17"/>
      <c r="D48" s="71"/>
    </row>
    <row r="49" spans="1:4" ht="15">
      <c r="A49" s="43" t="s">
        <v>84</v>
      </c>
      <c r="B49" s="23" t="s">
        <v>223</v>
      </c>
      <c r="C49" s="17"/>
      <c r="D49" s="72"/>
    </row>
    <row r="50" spans="1:4" ht="15">
      <c r="A50" s="20"/>
      <c r="B50" s="42"/>
      <c r="C50" s="21"/>
      <c r="D50" s="24"/>
    </row>
    <row r="51" spans="1:4" ht="15">
      <c r="A51" s="66" t="s">
        <v>224</v>
      </c>
      <c r="B51" s="67"/>
      <c r="C51" s="75"/>
      <c r="D51" s="76"/>
    </row>
    <row r="52" spans="1:4" ht="38.25">
      <c r="A52" s="44" t="s">
        <v>166</v>
      </c>
      <c r="B52" s="36" t="s">
        <v>225</v>
      </c>
      <c r="C52" s="17"/>
      <c r="D52" s="32"/>
    </row>
    <row r="53" spans="1:4" ht="15">
      <c r="A53" s="20"/>
      <c r="B53" s="42"/>
      <c r="C53" s="21"/>
      <c r="D53" s="24"/>
    </row>
    <row r="54" spans="1:4" ht="15">
      <c r="A54" s="66" t="s">
        <v>226</v>
      </c>
      <c r="B54" s="67"/>
      <c r="C54" s="75"/>
      <c r="D54" s="76"/>
    </row>
    <row r="55" spans="1:4" ht="15">
      <c r="A55" s="43" t="s">
        <v>66</v>
      </c>
      <c r="B55" s="42" t="s">
        <v>227</v>
      </c>
      <c r="C55" s="17"/>
      <c r="D55" s="71"/>
    </row>
    <row r="56" spans="1:4" ht="15">
      <c r="A56" s="43" t="s">
        <v>202</v>
      </c>
      <c r="B56" s="42" t="s">
        <v>228</v>
      </c>
      <c r="C56" s="17"/>
      <c r="D56" s="72"/>
    </row>
    <row r="57" spans="1:4" ht="15">
      <c r="A57" s="43" t="s">
        <v>229</v>
      </c>
      <c r="B57" s="42" t="s">
        <v>230</v>
      </c>
      <c r="C57" s="17"/>
      <c r="D57" s="72"/>
    </row>
    <row r="58" spans="1:4" ht="15">
      <c r="A58" s="20"/>
      <c r="B58" s="42"/>
      <c r="C58" s="21"/>
      <c r="D58" s="24"/>
    </row>
    <row r="59" spans="1:4" ht="15">
      <c r="A59" s="66" t="s">
        <v>231</v>
      </c>
      <c r="B59" s="67"/>
      <c r="C59" s="75"/>
      <c r="D59" s="76"/>
    </row>
    <row r="60" spans="1:4" ht="25.5">
      <c r="A60" s="16" t="s">
        <v>166</v>
      </c>
      <c r="B60" s="36" t="s">
        <v>233</v>
      </c>
      <c r="C60" s="17"/>
      <c r="D60" s="71"/>
    </row>
    <row r="61" spans="1:4" ht="15">
      <c r="A61" s="37" t="s">
        <v>202</v>
      </c>
      <c r="B61" s="18" t="s">
        <v>232</v>
      </c>
      <c r="C61" s="17"/>
      <c r="D61" s="72"/>
    </row>
    <row r="62" spans="1:4" ht="15">
      <c r="A62" s="16" t="s">
        <v>206</v>
      </c>
      <c r="B62" s="18" t="s">
        <v>218</v>
      </c>
      <c r="C62" s="17"/>
      <c r="D62" s="72"/>
    </row>
    <row r="63" spans="1:4" ht="15">
      <c r="A63" s="20"/>
      <c r="B63" s="42"/>
      <c r="C63" s="21"/>
      <c r="D63" s="24"/>
    </row>
    <row r="64" spans="1:4" ht="15">
      <c r="A64" s="66" t="s">
        <v>234</v>
      </c>
      <c r="B64" s="67"/>
      <c r="C64" s="75"/>
      <c r="D64" s="76"/>
    </row>
    <row r="65" spans="1:4" ht="15">
      <c r="A65" s="16" t="s">
        <v>166</v>
      </c>
      <c r="B65" s="36" t="s">
        <v>235</v>
      </c>
      <c r="C65" s="17"/>
      <c r="D65" s="71"/>
    </row>
    <row r="66" spans="1:4" ht="15">
      <c r="A66" s="37" t="s">
        <v>202</v>
      </c>
      <c r="B66" s="18" t="s">
        <v>236</v>
      </c>
      <c r="C66" s="17"/>
      <c r="D66" s="72"/>
    </row>
    <row r="67" spans="1:4" ht="15">
      <c r="A67" s="20"/>
      <c r="B67" s="42"/>
      <c r="C67" s="21"/>
      <c r="D67" s="24"/>
    </row>
    <row r="68" spans="1:4" ht="15">
      <c r="A68" s="66" t="s">
        <v>237</v>
      </c>
      <c r="B68" s="67"/>
      <c r="C68" s="75"/>
      <c r="D68" s="76"/>
    </row>
    <row r="69" spans="1:4" ht="15">
      <c r="A69" s="16" t="s">
        <v>166</v>
      </c>
      <c r="B69" s="36" t="s">
        <v>238</v>
      </c>
      <c r="C69" s="17"/>
      <c r="D69" s="71"/>
    </row>
    <row r="70" spans="1:4" ht="15">
      <c r="A70" s="37" t="s">
        <v>239</v>
      </c>
      <c r="B70" s="18" t="s">
        <v>243</v>
      </c>
      <c r="C70" s="17"/>
      <c r="D70" s="72"/>
    </row>
    <row r="71" spans="1:4" ht="15">
      <c r="A71" s="44" t="s">
        <v>15</v>
      </c>
      <c r="B71" s="42" t="s">
        <v>240</v>
      </c>
      <c r="C71" s="17"/>
      <c r="D71" s="72"/>
    </row>
    <row r="72" spans="1:4" ht="15">
      <c r="A72" s="44" t="s">
        <v>241</v>
      </c>
      <c r="B72" s="42" t="s">
        <v>242</v>
      </c>
      <c r="C72" s="21"/>
      <c r="D72" s="33"/>
    </row>
    <row r="73" spans="1:4" ht="15">
      <c r="A73" s="20"/>
      <c r="B73" s="42"/>
      <c r="C73" s="21"/>
      <c r="D73" s="24"/>
    </row>
    <row r="74" spans="1:4" ht="15">
      <c r="A74" s="66" t="s">
        <v>244</v>
      </c>
      <c r="B74" s="67"/>
      <c r="C74" s="75"/>
      <c r="D74" s="76"/>
    </row>
    <row r="75" spans="1:4" ht="15">
      <c r="A75" s="43" t="s">
        <v>66</v>
      </c>
      <c r="B75" s="42" t="s">
        <v>245</v>
      </c>
      <c r="C75" s="17"/>
      <c r="D75" s="71"/>
    </row>
    <row r="76" spans="1:4" ht="15">
      <c r="A76" s="43" t="s">
        <v>246</v>
      </c>
      <c r="B76" s="23" t="s">
        <v>247</v>
      </c>
      <c r="C76" s="17"/>
      <c r="D76" s="72"/>
    </row>
    <row r="77" spans="1:4" ht="25.5">
      <c r="A77" s="44" t="s">
        <v>248</v>
      </c>
      <c r="B77" s="42" t="s">
        <v>249</v>
      </c>
      <c r="C77" s="17"/>
      <c r="D77" s="72"/>
    </row>
    <row r="78" spans="1:4" ht="15">
      <c r="A78" s="44" t="s">
        <v>13</v>
      </c>
      <c r="B78" s="42" t="s">
        <v>250</v>
      </c>
      <c r="C78" s="21"/>
      <c r="D78" s="33"/>
    </row>
    <row r="79" spans="1:4" ht="15">
      <c r="A79" s="20"/>
      <c r="B79" s="42"/>
      <c r="C79" s="21"/>
      <c r="D79" s="24"/>
    </row>
    <row r="80" spans="1:4" ht="15">
      <c r="A80" s="66" t="s">
        <v>251</v>
      </c>
      <c r="B80" s="67"/>
      <c r="C80" s="75"/>
      <c r="D80" s="76"/>
    </row>
    <row r="81" spans="1:4" ht="15">
      <c r="A81" s="43" t="s">
        <v>252</v>
      </c>
      <c r="B81" s="42" t="s">
        <v>253</v>
      </c>
      <c r="C81" s="17"/>
      <c r="D81" s="71"/>
    </row>
    <row r="82" spans="1:4" ht="15">
      <c r="A82" s="43" t="s">
        <v>254</v>
      </c>
      <c r="B82" s="23" t="s">
        <v>255</v>
      </c>
      <c r="C82" s="17"/>
      <c r="D82" s="72"/>
    </row>
    <row r="83" spans="1:4" ht="15">
      <c r="A83" s="20"/>
      <c r="B83" s="42"/>
      <c r="C83" s="21"/>
      <c r="D83" s="24"/>
    </row>
    <row r="84" spans="1:4" ht="15">
      <c r="A84" s="66" t="s">
        <v>256</v>
      </c>
      <c r="B84" s="67"/>
      <c r="C84" s="75"/>
      <c r="D84" s="76"/>
    </row>
    <row r="85" spans="1:4" ht="15">
      <c r="A85" s="43" t="s">
        <v>166</v>
      </c>
      <c r="B85" s="42" t="s">
        <v>257</v>
      </c>
      <c r="C85" s="17"/>
      <c r="D85" s="71"/>
    </row>
    <row r="86" spans="1:4" ht="15">
      <c r="A86" s="43" t="s">
        <v>258</v>
      </c>
      <c r="B86" s="23" t="s">
        <v>259</v>
      </c>
      <c r="C86" s="17"/>
      <c r="D86" s="72"/>
    </row>
    <row r="87" spans="1:4" ht="15">
      <c r="A87" s="44" t="s">
        <v>260</v>
      </c>
      <c r="B87" s="42" t="s">
        <v>261</v>
      </c>
      <c r="C87" s="17"/>
      <c r="D87" s="72"/>
    </row>
    <row r="88" spans="1:4" ht="15">
      <c r="A88" s="44" t="s">
        <v>262</v>
      </c>
      <c r="B88" s="42" t="s">
        <v>263</v>
      </c>
      <c r="C88" s="21"/>
      <c r="D88" s="33"/>
    </row>
    <row r="89" spans="1:4" ht="15">
      <c r="A89" s="20"/>
      <c r="B89" s="42"/>
      <c r="C89" s="21"/>
      <c r="D89" s="24"/>
    </row>
    <row r="90" spans="1:4" ht="15">
      <c r="A90" s="66" t="s">
        <v>264</v>
      </c>
      <c r="B90" s="67"/>
      <c r="C90" s="75"/>
      <c r="D90" s="76"/>
    </row>
    <row r="91" spans="1:4" ht="25.5">
      <c r="A91" s="43" t="s">
        <v>84</v>
      </c>
      <c r="B91" s="42" t="s">
        <v>265</v>
      </c>
      <c r="C91" s="17"/>
      <c r="D91" s="71"/>
    </row>
    <row r="92" spans="1:4" ht="15">
      <c r="A92" s="43" t="s">
        <v>82</v>
      </c>
      <c r="B92" s="23" t="s">
        <v>266</v>
      </c>
      <c r="C92" s="17"/>
      <c r="D92" s="72"/>
    </row>
    <row r="93" spans="1:4" ht="15">
      <c r="A93" s="20"/>
      <c r="B93" s="42"/>
      <c r="C93" s="21"/>
      <c r="D93" s="24"/>
    </row>
    <row r="94" spans="1:4" ht="15">
      <c r="A94" s="66" t="s">
        <v>267</v>
      </c>
      <c r="B94" s="67"/>
      <c r="C94" s="75"/>
      <c r="D94" s="76"/>
    </row>
    <row r="95" spans="1:4" ht="15">
      <c r="A95" s="43" t="s">
        <v>28</v>
      </c>
      <c r="B95" s="42" t="s">
        <v>348</v>
      </c>
      <c r="C95" s="17"/>
      <c r="D95" s="71"/>
    </row>
    <row r="96" spans="1:4" ht="15">
      <c r="A96" s="43" t="s">
        <v>349</v>
      </c>
      <c r="B96" s="23" t="s">
        <v>350</v>
      </c>
      <c r="C96" s="17"/>
      <c r="D96" s="72"/>
    </row>
    <row r="97" spans="1:4" ht="15">
      <c r="A97" s="20"/>
      <c r="B97" s="42"/>
      <c r="C97" s="21"/>
      <c r="D97" s="24"/>
    </row>
    <row r="98" spans="1:4" ht="15">
      <c r="A98" s="66" t="s">
        <v>268</v>
      </c>
      <c r="B98" s="67"/>
      <c r="C98" s="75"/>
      <c r="D98" s="76"/>
    </row>
    <row r="99" spans="1:4" ht="15">
      <c r="A99" s="43" t="s">
        <v>82</v>
      </c>
      <c r="B99" s="42" t="s">
        <v>347</v>
      </c>
      <c r="C99" s="17"/>
      <c r="D99" s="71"/>
    </row>
    <row r="100" spans="1:4" ht="15">
      <c r="A100" s="43" t="s">
        <v>269</v>
      </c>
      <c r="B100" s="23" t="s">
        <v>270</v>
      </c>
      <c r="C100" s="17"/>
      <c r="D100" s="72"/>
    </row>
    <row r="101" spans="1:4" ht="15">
      <c r="A101" s="20"/>
      <c r="B101" s="42"/>
      <c r="C101" s="21"/>
      <c r="D101" s="24"/>
    </row>
    <row r="102" spans="1:4" ht="15">
      <c r="A102" s="66" t="s">
        <v>271</v>
      </c>
      <c r="B102" s="67"/>
      <c r="C102" s="75"/>
      <c r="D102" s="76"/>
    </row>
    <row r="103" spans="1:4" ht="15">
      <c r="A103" s="43" t="s">
        <v>272</v>
      </c>
      <c r="B103" s="23" t="s">
        <v>273</v>
      </c>
      <c r="C103" s="17"/>
      <c r="D103" s="72"/>
    </row>
    <row r="104" spans="1:4" ht="15">
      <c r="A104" s="44" t="s">
        <v>252</v>
      </c>
      <c r="B104" s="42" t="s">
        <v>342</v>
      </c>
      <c r="C104" s="17"/>
      <c r="D104" s="72"/>
    </row>
    <row r="105" spans="1:4" ht="15">
      <c r="A105" s="20"/>
      <c r="B105" s="42"/>
      <c r="C105" s="21"/>
      <c r="D105" s="24"/>
    </row>
    <row r="106" spans="1:4" ht="15">
      <c r="A106" s="66" t="s">
        <v>274</v>
      </c>
      <c r="B106" s="67"/>
      <c r="C106" s="75"/>
      <c r="D106" s="76"/>
    </row>
    <row r="107" spans="1:4" ht="15">
      <c r="A107" s="43" t="s">
        <v>66</v>
      </c>
      <c r="B107" s="42" t="s">
        <v>343</v>
      </c>
      <c r="C107" s="17"/>
      <c r="D107" s="71"/>
    </row>
    <row r="108" spans="1:4" ht="15">
      <c r="A108" s="43" t="s">
        <v>344</v>
      </c>
      <c r="B108" s="23" t="s">
        <v>345</v>
      </c>
      <c r="C108" s="17"/>
      <c r="D108" s="72"/>
    </row>
    <row r="109" spans="1:4" ht="15">
      <c r="A109" s="44" t="s">
        <v>258</v>
      </c>
      <c r="B109" s="42" t="s">
        <v>346</v>
      </c>
      <c r="C109" s="17"/>
      <c r="D109" s="72"/>
    </row>
    <row r="110" spans="1:4" ht="15">
      <c r="A110" s="20"/>
      <c r="B110" s="42"/>
      <c r="C110" s="21"/>
      <c r="D110" s="24"/>
    </row>
    <row r="111" spans="1:4" ht="15">
      <c r="A111" s="66" t="s">
        <v>275</v>
      </c>
      <c r="B111" s="67"/>
      <c r="C111" s="75"/>
      <c r="D111" s="76"/>
    </row>
    <row r="112" spans="1:4" ht="25.5">
      <c r="A112" s="43" t="s">
        <v>66</v>
      </c>
      <c r="B112" s="42" t="s">
        <v>276</v>
      </c>
      <c r="C112" s="17"/>
      <c r="D112" s="32"/>
    </row>
    <row r="113" spans="1:4" ht="15">
      <c r="A113" s="20"/>
      <c r="B113" s="42"/>
      <c r="C113" s="21"/>
      <c r="D113" s="24"/>
    </row>
    <row r="114" spans="1:4" ht="15">
      <c r="A114" s="66" t="s">
        <v>277</v>
      </c>
      <c r="B114" s="67"/>
      <c r="C114" s="75"/>
      <c r="D114" s="76"/>
    </row>
    <row r="115" spans="1:4" ht="25.5">
      <c r="A115" s="43" t="s">
        <v>66</v>
      </c>
      <c r="B115" s="42" t="s">
        <v>278</v>
      </c>
      <c r="C115" s="17"/>
      <c r="D115" s="71"/>
    </row>
    <row r="116" spans="1:4" ht="15">
      <c r="A116" s="43" t="s">
        <v>279</v>
      </c>
      <c r="B116" s="23" t="s">
        <v>280</v>
      </c>
      <c r="C116" s="17"/>
      <c r="D116" s="72"/>
    </row>
    <row r="117" spans="1:4" ht="15">
      <c r="A117" s="44" t="s">
        <v>281</v>
      </c>
      <c r="B117" s="42">
        <v>300</v>
      </c>
      <c r="C117" s="17"/>
      <c r="D117" s="72"/>
    </row>
    <row r="118" spans="1:4" ht="15">
      <c r="A118" s="20"/>
      <c r="B118" s="42"/>
      <c r="C118" s="21"/>
      <c r="D118" s="24"/>
    </row>
    <row r="119" spans="1:4" ht="15">
      <c r="A119" s="66" t="s">
        <v>282</v>
      </c>
      <c r="B119" s="67"/>
      <c r="C119" s="75"/>
      <c r="D119" s="76"/>
    </row>
    <row r="120" spans="1:4" ht="25.5">
      <c r="A120" s="43" t="s">
        <v>66</v>
      </c>
      <c r="B120" s="42" t="s">
        <v>278</v>
      </c>
      <c r="C120" s="17"/>
      <c r="D120" s="71"/>
    </row>
    <row r="121" spans="1:4" ht="15">
      <c r="A121" s="43" t="s">
        <v>279</v>
      </c>
      <c r="B121" s="23" t="s">
        <v>280</v>
      </c>
      <c r="C121" s="17"/>
      <c r="D121" s="72"/>
    </row>
    <row r="122" spans="1:4" ht="15">
      <c r="A122" s="44" t="s">
        <v>281</v>
      </c>
      <c r="B122" s="42">
        <v>600</v>
      </c>
      <c r="C122" s="17"/>
      <c r="D122" s="72"/>
    </row>
    <row r="123" spans="1:4" ht="15">
      <c r="A123" s="20"/>
      <c r="B123" s="42"/>
      <c r="C123" s="21"/>
      <c r="D123" s="24"/>
    </row>
    <row r="124" spans="1:4" ht="15">
      <c r="A124" s="66" t="s">
        <v>283</v>
      </c>
      <c r="B124" s="67"/>
      <c r="C124" s="75"/>
      <c r="D124" s="76"/>
    </row>
    <row r="125" spans="1:4" ht="25.5">
      <c r="A125" s="43" t="s">
        <v>66</v>
      </c>
      <c r="B125" s="42" t="s">
        <v>278</v>
      </c>
      <c r="C125" s="17"/>
      <c r="D125" s="71"/>
    </row>
    <row r="126" spans="1:4" ht="15">
      <c r="A126" s="43" t="s">
        <v>279</v>
      </c>
      <c r="B126" s="23" t="s">
        <v>280</v>
      </c>
      <c r="C126" s="17"/>
      <c r="D126" s="72"/>
    </row>
    <row r="127" spans="1:4" ht="15">
      <c r="A127" s="44" t="s">
        <v>281</v>
      </c>
      <c r="B127" s="42">
        <v>1200</v>
      </c>
      <c r="C127" s="17"/>
      <c r="D127" s="72"/>
    </row>
    <row r="128" spans="1:4" ht="15">
      <c r="A128" s="20"/>
      <c r="B128" s="42"/>
      <c r="C128" s="21"/>
      <c r="D128" s="24"/>
    </row>
    <row r="129" spans="1:4" ht="15">
      <c r="A129" s="66" t="s">
        <v>284</v>
      </c>
      <c r="B129" s="67"/>
      <c r="C129" s="75"/>
      <c r="D129" s="76"/>
    </row>
    <row r="130" spans="1:4" ht="15">
      <c r="A130" s="43" t="s">
        <v>25</v>
      </c>
      <c r="B130" s="42" t="s">
        <v>339</v>
      </c>
      <c r="C130" s="17"/>
      <c r="D130" s="71"/>
    </row>
    <row r="131" spans="1:4" ht="15">
      <c r="A131" s="43" t="s">
        <v>28</v>
      </c>
      <c r="B131" s="23" t="s">
        <v>340</v>
      </c>
      <c r="C131" s="17"/>
      <c r="D131" s="72"/>
    </row>
    <row r="132" spans="1:4" ht="15">
      <c r="A132" s="44" t="s">
        <v>82</v>
      </c>
      <c r="B132" s="42" t="s">
        <v>341</v>
      </c>
      <c r="C132" s="17"/>
      <c r="D132" s="72"/>
    </row>
    <row r="133" spans="1:4" ht="15">
      <c r="A133" s="20"/>
      <c r="B133" s="42"/>
      <c r="C133" s="21"/>
      <c r="D133" s="24"/>
    </row>
    <row r="134" spans="1:4" ht="15">
      <c r="A134" s="66" t="s">
        <v>285</v>
      </c>
      <c r="B134" s="67"/>
      <c r="C134" s="75"/>
      <c r="D134" s="76"/>
    </row>
    <row r="135" spans="1:4" ht="15">
      <c r="A135" s="43" t="s">
        <v>286</v>
      </c>
      <c r="B135" s="42" t="s">
        <v>288</v>
      </c>
      <c r="C135" s="17"/>
      <c r="D135" s="71"/>
    </row>
    <row r="136" spans="1:4" ht="15">
      <c r="A136" s="43" t="s">
        <v>166</v>
      </c>
      <c r="B136" s="23" t="s">
        <v>287</v>
      </c>
      <c r="C136" s="17"/>
      <c r="D136" s="72"/>
    </row>
    <row r="137" spans="1:4" ht="15">
      <c r="A137" s="43" t="s">
        <v>254</v>
      </c>
      <c r="B137" s="23" t="s">
        <v>289</v>
      </c>
      <c r="C137" s="21"/>
      <c r="D137" s="33"/>
    </row>
    <row r="138" spans="1:4" ht="15">
      <c r="A138" s="43" t="s">
        <v>25</v>
      </c>
      <c r="B138" s="23" t="s">
        <v>291</v>
      </c>
      <c r="C138" s="21"/>
      <c r="D138" s="33"/>
    </row>
    <row r="139" spans="1:4" ht="15">
      <c r="A139" s="20"/>
      <c r="B139" s="42"/>
      <c r="C139" s="21"/>
      <c r="D139" s="24"/>
    </row>
    <row r="140" spans="1:4" ht="15">
      <c r="A140" s="66" t="s">
        <v>290</v>
      </c>
      <c r="B140" s="67"/>
      <c r="C140" s="75"/>
      <c r="D140" s="76"/>
    </row>
    <row r="141" spans="1:4" ht="25.5">
      <c r="A141" s="43" t="s">
        <v>286</v>
      </c>
      <c r="B141" s="42" t="s">
        <v>293</v>
      </c>
      <c r="C141" s="17"/>
      <c r="D141" s="71"/>
    </row>
    <row r="142" spans="1:4" ht="15">
      <c r="A142" s="43" t="s">
        <v>166</v>
      </c>
      <c r="B142" s="23" t="s">
        <v>287</v>
      </c>
      <c r="C142" s="17"/>
      <c r="D142" s="72"/>
    </row>
    <row r="143" spans="1:4" ht="15">
      <c r="A143" s="43" t="s">
        <v>254</v>
      </c>
      <c r="B143" s="23" t="s">
        <v>289</v>
      </c>
      <c r="C143" s="21"/>
      <c r="D143" s="33"/>
    </row>
    <row r="144" spans="1:4" ht="15">
      <c r="A144" s="44" t="s">
        <v>25</v>
      </c>
      <c r="B144" s="42" t="s">
        <v>292</v>
      </c>
      <c r="C144" s="21"/>
      <c r="D144" s="33"/>
    </row>
    <row r="145" spans="1:4" ht="15">
      <c r="A145" s="20"/>
      <c r="B145" s="42"/>
      <c r="C145" s="21"/>
      <c r="D145" s="24"/>
    </row>
    <row r="146" spans="1:4" ht="15">
      <c r="A146" s="66" t="s">
        <v>294</v>
      </c>
      <c r="B146" s="67"/>
      <c r="C146" s="75"/>
      <c r="D146" s="76"/>
    </row>
    <row r="147" spans="1:4" ht="15">
      <c r="A147" s="43" t="s">
        <v>66</v>
      </c>
      <c r="B147" s="42" t="s">
        <v>324</v>
      </c>
      <c r="C147" s="17"/>
      <c r="D147" s="71"/>
    </row>
    <row r="148" spans="1:4" ht="15">
      <c r="A148" s="43" t="s">
        <v>286</v>
      </c>
      <c r="B148" s="23" t="s">
        <v>325</v>
      </c>
      <c r="C148" s="17"/>
      <c r="D148" s="72"/>
    </row>
    <row r="149" spans="1:4" ht="15">
      <c r="A149" s="20"/>
      <c r="B149" s="42"/>
      <c r="C149" s="21"/>
      <c r="D149" s="24"/>
    </row>
    <row r="150" spans="1:4" ht="15">
      <c r="A150" s="66" t="s">
        <v>295</v>
      </c>
      <c r="B150" s="67"/>
      <c r="C150" s="75"/>
      <c r="D150" s="76"/>
    </row>
    <row r="151" spans="1:4" ht="15">
      <c r="A151" s="43" t="s">
        <v>296</v>
      </c>
      <c r="B151" s="42" t="s">
        <v>297</v>
      </c>
      <c r="C151" s="17"/>
      <c r="D151" s="71"/>
    </row>
    <row r="152" spans="1:4" ht="15">
      <c r="A152" s="43" t="s">
        <v>229</v>
      </c>
      <c r="B152" s="23" t="s">
        <v>54</v>
      </c>
      <c r="C152" s="17"/>
      <c r="D152" s="72"/>
    </row>
    <row r="153" spans="1:4" ht="15">
      <c r="A153" s="44" t="s">
        <v>298</v>
      </c>
      <c r="B153" s="42" t="s">
        <v>299</v>
      </c>
      <c r="C153" s="17"/>
      <c r="D153" s="72"/>
    </row>
    <row r="154" spans="1:4" ht="15">
      <c r="A154" s="20"/>
      <c r="B154" s="42"/>
      <c r="C154" s="21"/>
      <c r="D154" s="24"/>
    </row>
    <row r="155" spans="1:4" ht="15">
      <c r="A155" s="66" t="s">
        <v>300</v>
      </c>
      <c r="B155" s="67"/>
      <c r="C155" s="75"/>
      <c r="D155" s="76"/>
    </row>
    <row r="156" spans="1:4" ht="15">
      <c r="A156" s="43" t="s">
        <v>296</v>
      </c>
      <c r="B156" s="42" t="s">
        <v>297</v>
      </c>
      <c r="C156" s="17"/>
      <c r="D156" s="71"/>
    </row>
    <row r="157" spans="1:4" ht="15">
      <c r="A157" s="43" t="s">
        <v>229</v>
      </c>
      <c r="B157" s="23" t="s">
        <v>54</v>
      </c>
      <c r="C157" s="17"/>
      <c r="D157" s="72"/>
    </row>
    <row r="158" spans="1:4" ht="15">
      <c r="A158" s="44" t="s">
        <v>301</v>
      </c>
      <c r="B158" s="42" t="s">
        <v>302</v>
      </c>
      <c r="C158" s="17"/>
      <c r="D158" s="72"/>
    </row>
    <row r="159" spans="1:4" ht="15">
      <c r="A159" s="20"/>
      <c r="B159" s="42"/>
      <c r="C159" s="21"/>
      <c r="D159" s="24"/>
    </row>
    <row r="160" spans="1:4" ht="15">
      <c r="A160" s="66" t="s">
        <v>305</v>
      </c>
      <c r="B160" s="67"/>
      <c r="C160" s="75"/>
      <c r="D160" s="76"/>
    </row>
    <row r="161" spans="1:4" ht="25.5">
      <c r="A161" s="43" t="s">
        <v>303</v>
      </c>
      <c r="B161" s="42" t="s">
        <v>304</v>
      </c>
      <c r="C161" s="17"/>
      <c r="D161" s="32"/>
    </row>
    <row r="162" spans="1:4" ht="89.25">
      <c r="A162" s="43" t="s">
        <v>179</v>
      </c>
      <c r="B162" s="42" t="s">
        <v>312</v>
      </c>
      <c r="C162" s="21"/>
      <c r="D162" s="33"/>
    </row>
    <row r="163" spans="1:4" ht="15">
      <c r="A163" s="20"/>
      <c r="B163" s="42"/>
      <c r="C163" s="21"/>
      <c r="D163" s="24"/>
    </row>
    <row r="164" spans="1:4" ht="15">
      <c r="A164" s="66" t="s">
        <v>306</v>
      </c>
      <c r="B164" s="67"/>
      <c r="C164" s="75"/>
      <c r="D164" s="76"/>
    </row>
    <row r="165" spans="1:4" ht="15">
      <c r="A165" s="43" t="s">
        <v>303</v>
      </c>
      <c r="B165" s="42" t="s">
        <v>310</v>
      </c>
      <c r="C165" s="17"/>
      <c r="D165" s="71"/>
    </row>
    <row r="166" spans="1:4" ht="89.25">
      <c r="A166" s="43" t="s">
        <v>179</v>
      </c>
      <c r="B166" s="23" t="s">
        <v>311</v>
      </c>
      <c r="C166" s="17"/>
      <c r="D166" s="72"/>
    </row>
    <row r="167" spans="1:4" ht="15">
      <c r="A167" s="20"/>
      <c r="B167" s="42"/>
      <c r="C167" s="21"/>
      <c r="D167" s="24"/>
    </row>
    <row r="168" spans="1:4" ht="15">
      <c r="A168" s="66" t="s">
        <v>307</v>
      </c>
      <c r="B168" s="67"/>
      <c r="C168" s="75"/>
      <c r="D168" s="76"/>
    </row>
    <row r="169" spans="1:4" ht="15">
      <c r="A169" s="43" t="s">
        <v>303</v>
      </c>
      <c r="B169" s="42" t="s">
        <v>308</v>
      </c>
      <c r="C169" s="17"/>
      <c r="D169" s="71"/>
    </row>
    <row r="170" spans="1:4" ht="63.75">
      <c r="A170" s="43" t="s">
        <v>179</v>
      </c>
      <c r="B170" s="23" t="s">
        <v>309</v>
      </c>
      <c r="C170" s="17"/>
      <c r="D170" s="72"/>
    </row>
    <row r="171" spans="1:4" ht="15">
      <c r="A171" s="20"/>
      <c r="B171" s="42"/>
      <c r="C171" s="21"/>
      <c r="D171" s="24"/>
    </row>
    <row r="172" spans="1:4" ht="15">
      <c r="A172" s="66" t="s">
        <v>313</v>
      </c>
      <c r="B172" s="67"/>
      <c r="C172" s="75"/>
      <c r="D172" s="76"/>
    </row>
    <row r="173" spans="1:4" ht="25.5">
      <c r="A173" s="43" t="s">
        <v>337</v>
      </c>
      <c r="B173" s="42" t="s">
        <v>338</v>
      </c>
      <c r="C173" s="17"/>
      <c r="D173" s="32"/>
    </row>
    <row r="174" spans="1:4" ht="15">
      <c r="A174" s="20"/>
      <c r="B174" s="42"/>
      <c r="C174" s="21"/>
      <c r="D174" s="24"/>
    </row>
    <row r="175" spans="1:4" ht="15">
      <c r="A175" s="66" t="s">
        <v>314</v>
      </c>
      <c r="B175" s="67"/>
      <c r="C175" s="75"/>
      <c r="D175" s="76"/>
    </row>
    <row r="176" spans="1:4" ht="15">
      <c r="A176" s="43" t="s">
        <v>315</v>
      </c>
      <c r="B176" s="42" t="s">
        <v>316</v>
      </c>
      <c r="C176" s="17"/>
      <c r="D176" s="71"/>
    </row>
    <row r="177" spans="1:4" ht="15">
      <c r="A177" s="43" t="s">
        <v>317</v>
      </c>
      <c r="B177" s="23" t="s">
        <v>318</v>
      </c>
      <c r="C177" s="17"/>
      <c r="D177" s="72"/>
    </row>
    <row r="178" spans="1:4" ht="15">
      <c r="A178" s="44" t="s">
        <v>319</v>
      </c>
      <c r="B178" s="42" t="s">
        <v>320</v>
      </c>
      <c r="C178" s="17"/>
      <c r="D178" s="72"/>
    </row>
    <row r="179" spans="1:4" ht="15">
      <c r="A179" s="20"/>
      <c r="B179" s="42"/>
      <c r="C179" s="21"/>
      <c r="D179" s="24"/>
    </row>
    <row r="180" spans="1:4" ht="15">
      <c r="A180" s="66" t="s">
        <v>321</v>
      </c>
      <c r="B180" s="67"/>
      <c r="C180" s="75"/>
      <c r="D180" s="76"/>
    </row>
    <row r="181" spans="1:4" ht="15">
      <c r="A181" s="43" t="s">
        <v>334</v>
      </c>
      <c r="B181" s="42" t="s">
        <v>335</v>
      </c>
      <c r="C181" s="17"/>
      <c r="D181" s="71"/>
    </row>
    <row r="182" spans="1:4" ht="15">
      <c r="A182" s="43" t="s">
        <v>254</v>
      </c>
      <c r="B182" s="23" t="s">
        <v>336</v>
      </c>
      <c r="C182" s="17"/>
      <c r="D182" s="72"/>
    </row>
    <row r="183" spans="1:4" ht="15">
      <c r="A183" s="20"/>
      <c r="B183" s="42"/>
      <c r="C183" s="21"/>
      <c r="D183" s="24"/>
    </row>
    <row r="184" spans="1:4" ht="15">
      <c r="A184" s="66" t="s">
        <v>322</v>
      </c>
      <c r="B184" s="67"/>
      <c r="C184" s="75"/>
      <c r="D184" s="76"/>
    </row>
    <row r="185" spans="1:4" ht="15">
      <c r="A185" s="43" t="s">
        <v>166</v>
      </c>
      <c r="B185" s="42" t="s">
        <v>329</v>
      </c>
      <c r="C185" s="17"/>
      <c r="D185" s="71"/>
    </row>
    <row r="186" spans="1:4" ht="15">
      <c r="A186" s="43" t="s">
        <v>330</v>
      </c>
      <c r="B186" s="23" t="s">
        <v>331</v>
      </c>
      <c r="C186" s="17"/>
      <c r="D186" s="72"/>
    </row>
    <row r="187" spans="1:4" ht="15">
      <c r="A187" s="44" t="s">
        <v>296</v>
      </c>
      <c r="B187" s="42" t="s">
        <v>332</v>
      </c>
      <c r="C187" s="17"/>
      <c r="D187" s="72"/>
    </row>
    <row r="188" spans="1:4" ht="15">
      <c r="A188" s="44" t="s">
        <v>254</v>
      </c>
      <c r="B188" s="42" t="s">
        <v>333</v>
      </c>
      <c r="C188" s="21"/>
      <c r="D188" s="33"/>
    </row>
    <row r="189" spans="1:4" ht="15">
      <c r="A189" s="20"/>
      <c r="B189" s="42"/>
      <c r="C189" s="21"/>
      <c r="D189" s="24"/>
    </row>
    <row r="190" spans="1:4" ht="15">
      <c r="A190" s="66" t="s">
        <v>323</v>
      </c>
      <c r="B190" s="67"/>
      <c r="C190" s="75"/>
      <c r="D190" s="76"/>
    </row>
    <row r="191" spans="1:4" ht="15">
      <c r="A191" s="43" t="s">
        <v>166</v>
      </c>
      <c r="B191" s="42" t="s">
        <v>326</v>
      </c>
      <c r="C191" s="17"/>
      <c r="D191" s="71"/>
    </row>
    <row r="192" spans="1:4" ht="25.5">
      <c r="A192" s="43" t="s">
        <v>30</v>
      </c>
      <c r="B192" s="23" t="s">
        <v>328</v>
      </c>
      <c r="C192" s="17"/>
      <c r="D192" s="72"/>
    </row>
    <row r="193" spans="1:4" ht="15">
      <c r="A193" s="44" t="s">
        <v>296</v>
      </c>
      <c r="B193" s="42" t="s">
        <v>327</v>
      </c>
      <c r="C193" s="17"/>
      <c r="D193" s="72"/>
    </row>
    <row r="194" spans="1:4" ht="15">
      <c r="A194" s="44" t="s">
        <v>262</v>
      </c>
      <c r="B194" s="42" t="s">
        <v>263</v>
      </c>
      <c r="C194" s="21"/>
      <c r="D194" s="33"/>
    </row>
    <row r="195" spans="1:4" ht="15">
      <c r="A195" s="20"/>
      <c r="B195" s="42"/>
      <c r="C195" s="21"/>
      <c r="D195" s="24"/>
    </row>
    <row r="196" spans="1:5" ht="47.25" customHeight="1">
      <c r="A196" s="73" t="s">
        <v>10</v>
      </c>
      <c r="B196" s="74"/>
      <c r="C196" s="74"/>
      <c r="D196" s="74"/>
      <c r="E196" s="22"/>
    </row>
    <row r="197" ht="15">
      <c r="E197" s="22"/>
    </row>
  </sheetData>
  <mergeCells count="78">
    <mergeCell ref="A15:D15"/>
    <mergeCell ref="A1:D1"/>
    <mergeCell ref="A4:D4"/>
    <mergeCell ref="D5:D9"/>
    <mergeCell ref="A10:D10"/>
    <mergeCell ref="D11:D14"/>
    <mergeCell ref="A47:D47"/>
    <mergeCell ref="D16:D19"/>
    <mergeCell ref="A20:D20"/>
    <mergeCell ref="D21:D26"/>
    <mergeCell ref="A27:D27"/>
    <mergeCell ref="D28:D31"/>
    <mergeCell ref="A32:D32"/>
    <mergeCell ref="D33:D35"/>
    <mergeCell ref="A37:D37"/>
    <mergeCell ref="D38:D40"/>
    <mergeCell ref="A42:D42"/>
    <mergeCell ref="D43:D45"/>
    <mergeCell ref="D48:D49"/>
    <mergeCell ref="A51:D51"/>
    <mergeCell ref="A54:D54"/>
    <mergeCell ref="D55:D57"/>
    <mergeCell ref="A59:D59"/>
    <mergeCell ref="A196:D196"/>
    <mergeCell ref="A74:D74"/>
    <mergeCell ref="D75:D77"/>
    <mergeCell ref="A80:D80"/>
    <mergeCell ref="D81:D82"/>
    <mergeCell ref="D107:D109"/>
    <mergeCell ref="A84:D84"/>
    <mergeCell ref="D85:D87"/>
    <mergeCell ref="A90:D90"/>
    <mergeCell ref="D91:D92"/>
    <mergeCell ref="A94:D94"/>
    <mergeCell ref="D95:D96"/>
    <mergeCell ref="A98:D98"/>
    <mergeCell ref="D99:D100"/>
    <mergeCell ref="A102:D102"/>
    <mergeCell ref="D103:D104"/>
    <mergeCell ref="D60:D62"/>
    <mergeCell ref="A64:D64"/>
    <mergeCell ref="D65:D66"/>
    <mergeCell ref="A68:D68"/>
    <mergeCell ref="D69:D71"/>
    <mergeCell ref="A106:D106"/>
    <mergeCell ref="A111:D111"/>
    <mergeCell ref="A114:D114"/>
    <mergeCell ref="D115:D117"/>
    <mergeCell ref="A129:D129"/>
    <mergeCell ref="D130:D132"/>
    <mergeCell ref="A119:D119"/>
    <mergeCell ref="D120:D122"/>
    <mergeCell ref="A124:D124"/>
    <mergeCell ref="D125:D127"/>
    <mergeCell ref="A168:D168"/>
    <mergeCell ref="A160:D160"/>
    <mergeCell ref="A134:D134"/>
    <mergeCell ref="D135:D136"/>
    <mergeCell ref="A150:D150"/>
    <mergeCell ref="D151:D153"/>
    <mergeCell ref="A155:D155"/>
    <mergeCell ref="D156:D158"/>
    <mergeCell ref="A140:D140"/>
    <mergeCell ref="A146:D146"/>
    <mergeCell ref="D147:D148"/>
    <mergeCell ref="D141:D142"/>
    <mergeCell ref="A164:D164"/>
    <mergeCell ref="D165:D166"/>
    <mergeCell ref="D169:D170"/>
    <mergeCell ref="A172:D172"/>
    <mergeCell ref="A175:D175"/>
    <mergeCell ref="D176:D178"/>
    <mergeCell ref="A180:D180"/>
    <mergeCell ref="D181:D182"/>
    <mergeCell ref="A184:D184"/>
    <mergeCell ref="D185:D187"/>
    <mergeCell ref="A190:D190"/>
    <mergeCell ref="D191:D19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0DD9-4374-4C78-8316-C25DE8496E7C}">
  <dimension ref="A2:J45"/>
  <sheetViews>
    <sheetView view="pageBreakPreview" zoomScaleSheetLayoutView="100" workbookViewId="0" topLeftCell="A12">
      <selection activeCell="I32" sqref="I32"/>
    </sheetView>
  </sheetViews>
  <sheetFormatPr defaultColWidth="9.140625" defaultRowHeight="15"/>
  <cols>
    <col min="1" max="1" width="62.421875" style="0" customWidth="1"/>
    <col min="3" max="3" width="16.8515625" style="0" customWidth="1"/>
    <col min="4" max="4" width="16.7109375" style="0" customWidth="1"/>
    <col min="5" max="5" width="20.421875" style="0" customWidth="1"/>
    <col min="6" max="6" width="21.28125" style="0" customWidth="1"/>
  </cols>
  <sheetData>
    <row r="2" spans="1:6" s="7" customFormat="1" ht="30">
      <c r="A2" s="6" t="s">
        <v>0</v>
      </c>
      <c r="B2" s="9" t="s">
        <v>11</v>
      </c>
      <c r="C2" s="6" t="s">
        <v>6</v>
      </c>
      <c r="D2" s="6" t="s">
        <v>4</v>
      </c>
      <c r="E2" s="6" t="s">
        <v>7</v>
      </c>
      <c r="F2" s="6" t="s">
        <v>5</v>
      </c>
    </row>
    <row r="3" spans="1:10" ht="15">
      <c r="A3" s="5" t="str">
        <f>'1C Technická specifikace'!A4</f>
        <v>Ladička vč. kladívka</v>
      </c>
      <c r="B3" s="4">
        <v>2</v>
      </c>
      <c r="C3" s="5"/>
      <c r="D3" s="2">
        <f aca="true" t="shared" si="0" ref="D3:D42">C3*0.21</f>
        <v>0</v>
      </c>
      <c r="E3" s="1">
        <f>C3+D3</f>
        <v>0</v>
      </c>
      <c r="F3" s="3">
        <f>E3*B3</f>
        <v>0</v>
      </c>
      <c r="G3" s="7"/>
      <c r="H3" s="7"/>
      <c r="I3" s="7"/>
      <c r="J3" s="7"/>
    </row>
    <row r="4" spans="1:10" ht="15">
      <c r="A4" s="5" t="str">
        <f>'1C Technická specifikace'!A10</f>
        <v>Ladičky sada</v>
      </c>
      <c r="B4" s="4">
        <v>1</v>
      </c>
      <c r="C4" s="5"/>
      <c r="D4" s="2">
        <f t="shared" si="0"/>
        <v>0</v>
      </c>
      <c r="E4" s="1">
        <f aca="true" t="shared" si="1" ref="E4:E42">C4+D4</f>
        <v>0</v>
      </c>
      <c r="F4" s="3">
        <f aca="true" t="shared" si="2" ref="F4:F42">E4*B4</f>
        <v>0</v>
      </c>
      <c r="G4" s="7"/>
      <c r="H4" s="7"/>
      <c r="I4" s="7"/>
      <c r="J4" s="7"/>
    </row>
    <row r="5" spans="1:10" ht="15">
      <c r="A5" s="5" t="str">
        <f>'1C Technická specifikace'!A15</f>
        <v>Lipová píšťala, model</v>
      </c>
      <c r="B5" s="4">
        <v>1</v>
      </c>
      <c r="C5" s="5"/>
      <c r="D5" s="2">
        <f t="shared" si="0"/>
        <v>0</v>
      </c>
      <c r="E5" s="1">
        <f t="shared" si="1"/>
        <v>0</v>
      </c>
      <c r="F5" s="3">
        <f t="shared" si="2"/>
        <v>0</v>
      </c>
      <c r="G5" s="7"/>
      <c r="H5" s="7"/>
      <c r="I5" s="7"/>
      <c r="J5" s="7"/>
    </row>
    <row r="6" spans="1:10" ht="15">
      <c r="A6" s="5" t="str">
        <f>'1C Technická specifikace'!A20</f>
        <v>Ruční digitální hlukoměr</v>
      </c>
      <c r="B6" s="4">
        <v>4</v>
      </c>
      <c r="C6" s="5"/>
      <c r="D6" s="2">
        <f t="shared" si="0"/>
        <v>0</v>
      </c>
      <c r="E6" s="1">
        <f t="shared" si="1"/>
        <v>0</v>
      </c>
      <c r="F6" s="3">
        <f t="shared" si="2"/>
        <v>0</v>
      </c>
      <c r="G6" s="7"/>
      <c r="H6" s="7"/>
      <c r="I6" s="7"/>
      <c r="J6" s="7"/>
    </row>
    <row r="7" spans="1:10" ht="15">
      <c r="A7" s="5" t="str">
        <f>'1C Technická specifikace'!A27</f>
        <v>Teploměr s velkou stupnicí</v>
      </c>
      <c r="B7" s="4">
        <v>16</v>
      </c>
      <c r="C7" s="5"/>
      <c r="D7" s="2">
        <f t="shared" si="0"/>
        <v>0</v>
      </c>
      <c r="E7" s="1">
        <f t="shared" si="1"/>
        <v>0</v>
      </c>
      <c r="F7" s="3">
        <f t="shared" si="2"/>
        <v>0</v>
      </c>
      <c r="G7" s="7"/>
      <c r="H7" s="7"/>
      <c r="I7" s="7"/>
      <c r="J7" s="7"/>
    </row>
    <row r="8" spans="1:10" ht="15">
      <c r="A8" s="5" t="str">
        <f>'1C Technická specifikace'!A32</f>
        <v>Žákovský digitální teploměr</v>
      </c>
      <c r="B8" s="4">
        <v>16</v>
      </c>
      <c r="C8" s="5"/>
      <c r="D8" s="2">
        <f t="shared" si="0"/>
        <v>0</v>
      </c>
      <c r="E8" s="1">
        <f t="shared" si="1"/>
        <v>0</v>
      </c>
      <c r="F8" s="3">
        <f t="shared" si="2"/>
        <v>0</v>
      </c>
      <c r="G8" s="7"/>
      <c r="H8" s="7"/>
      <c r="I8" s="7"/>
      <c r="J8" s="7"/>
    </row>
    <row r="9" spans="1:10" ht="15">
      <c r="A9" s="5" t="str">
        <f>'1C Technická specifikace'!A37</f>
        <v>Infračervený snímač teploty</v>
      </c>
      <c r="B9" s="4">
        <v>8</v>
      </c>
      <c r="C9" s="5"/>
      <c r="D9" s="2">
        <f t="shared" si="0"/>
        <v>0</v>
      </c>
      <c r="E9" s="1">
        <f t="shared" si="1"/>
        <v>0</v>
      </c>
      <c r="F9" s="3">
        <f t="shared" si="2"/>
        <v>0</v>
      </c>
      <c r="G9" s="7"/>
      <c r="H9" s="7"/>
      <c r="I9" s="7"/>
      <c r="J9" s="7"/>
    </row>
    <row r="10" spans="1:10" ht="15">
      <c r="A10" s="5" t="str">
        <f>'1C Technická specifikace'!A42</f>
        <v>Koule s kruhem, Gravesandův prstenec</v>
      </c>
      <c r="B10" s="4">
        <v>1</v>
      </c>
      <c r="C10" s="5"/>
      <c r="D10" s="2">
        <f t="shared" si="0"/>
        <v>0</v>
      </c>
      <c r="E10" s="1">
        <f t="shared" si="1"/>
        <v>0</v>
      </c>
      <c r="F10" s="3">
        <f t="shared" si="2"/>
        <v>0</v>
      </c>
      <c r="G10" s="7"/>
      <c r="H10" s="7"/>
      <c r="I10" s="7"/>
      <c r="J10" s="7"/>
    </row>
    <row r="11" spans="1:10" ht="15">
      <c r="A11" s="5" t="str">
        <f>'1C Technická specifikace'!A47</f>
        <v>Bimetalový pás s rukojetí</v>
      </c>
      <c r="B11" s="4">
        <v>1</v>
      </c>
      <c r="C11" s="5"/>
      <c r="D11" s="2">
        <f t="shared" si="0"/>
        <v>0</v>
      </c>
      <c r="E11" s="1">
        <f t="shared" si="1"/>
        <v>0</v>
      </c>
      <c r="F11" s="3">
        <f t="shared" si="2"/>
        <v>0</v>
      </c>
      <c r="G11" s="7"/>
      <c r="H11" s="7"/>
      <c r="I11" s="7"/>
      <c r="J11" s="7"/>
    </row>
    <row r="12" spans="1:10" ht="15">
      <c r="A12" s="5" t="str">
        <f>'1C Technická specifikace'!A51</f>
        <v>Alternatívní energie - přeměny, profesionální sada</v>
      </c>
      <c r="B12" s="4">
        <v>1</v>
      </c>
      <c r="C12" s="5"/>
      <c r="D12" s="2">
        <f t="shared" si="0"/>
        <v>0</v>
      </c>
      <c r="E12" s="1">
        <f t="shared" si="1"/>
        <v>0</v>
      </c>
      <c r="F12" s="3">
        <f t="shared" si="2"/>
        <v>0</v>
      </c>
      <c r="G12" s="7"/>
      <c r="H12" s="7"/>
      <c r="I12" s="7"/>
      <c r="J12" s="7"/>
    </row>
    <row r="13" spans="1:10" ht="15">
      <c r="A13" s="5" t="str">
        <f>'1C Technická specifikace'!A54</f>
        <v>Bimetalový teploměr (okenní teploměr)</v>
      </c>
      <c r="B13" s="4">
        <v>1</v>
      </c>
      <c r="C13" s="5"/>
      <c r="D13" s="2">
        <f t="shared" si="0"/>
        <v>0</v>
      </c>
      <c r="E13" s="1">
        <f t="shared" si="1"/>
        <v>0</v>
      </c>
      <c r="F13" s="3">
        <f t="shared" si="2"/>
        <v>0</v>
      </c>
      <c r="G13" s="7"/>
      <c r="H13" s="7"/>
      <c r="I13" s="7"/>
      <c r="J13" s="7"/>
    </row>
    <row r="14" spans="1:10" ht="15">
      <c r="A14" s="5" t="str">
        <f>'1C Technická specifikace'!A59</f>
        <v>Barometr, demo model</v>
      </c>
      <c r="B14" s="4">
        <v>8</v>
      </c>
      <c r="C14" s="5"/>
      <c r="D14" s="2">
        <f t="shared" si="0"/>
        <v>0</v>
      </c>
      <c r="E14" s="1">
        <f t="shared" si="1"/>
        <v>0</v>
      </c>
      <c r="F14" s="3">
        <f t="shared" si="2"/>
        <v>0</v>
      </c>
      <c r="G14" s="7"/>
      <c r="H14" s="7"/>
      <c r="I14" s="7"/>
      <c r="J14" s="7"/>
    </row>
    <row r="15" spans="1:10" ht="15">
      <c r="A15" s="5" t="str">
        <f>'1C Technická specifikace'!A64</f>
        <v>Anemometr</v>
      </c>
      <c r="B15" s="4">
        <v>4</v>
      </c>
      <c r="C15" s="5"/>
      <c r="D15" s="2">
        <f t="shared" si="0"/>
        <v>0</v>
      </c>
      <c r="E15" s="1">
        <f t="shared" si="1"/>
        <v>0</v>
      </c>
      <c r="F15" s="3">
        <f t="shared" si="2"/>
        <v>0</v>
      </c>
      <c r="G15" s="7"/>
      <c r="H15" s="7"/>
      <c r="I15" s="7"/>
      <c r="J15" s="7"/>
    </row>
    <row r="16" spans="1:10" ht="15">
      <c r="A16" s="5" t="str">
        <f>'1C Technická specifikace'!A68</f>
        <v>Van de Graffův generátor</v>
      </c>
      <c r="B16" s="4">
        <v>1</v>
      </c>
      <c r="C16" s="5"/>
      <c r="D16" s="2">
        <f t="shared" si="0"/>
        <v>0</v>
      </c>
      <c r="E16" s="1">
        <f t="shared" si="1"/>
        <v>0</v>
      </c>
      <c r="F16" s="3">
        <f t="shared" si="2"/>
        <v>0</v>
      </c>
      <c r="G16" s="7"/>
      <c r="H16" s="7"/>
      <c r="I16" s="7"/>
      <c r="J16" s="7"/>
    </row>
    <row r="17" spans="1:10" ht="15">
      <c r="A17" s="5" t="str">
        <f>'1C Technická specifikace'!A74</f>
        <v>Ruční digitální multimetr</v>
      </c>
      <c r="B17" s="4">
        <v>15</v>
      </c>
      <c r="C17" s="5"/>
      <c r="D17" s="2">
        <f t="shared" si="0"/>
        <v>0</v>
      </c>
      <c r="E17" s="1">
        <f t="shared" si="1"/>
        <v>0</v>
      </c>
      <c r="F17" s="3">
        <f t="shared" si="2"/>
        <v>0</v>
      </c>
      <c r="G17" s="7"/>
      <c r="H17" s="7"/>
      <c r="I17" s="7"/>
      <c r="J17" s="7"/>
    </row>
    <row r="18" spans="1:10" ht="15">
      <c r="A18" s="5" t="str">
        <f>'1C Technická specifikace'!A80</f>
        <v>Plazmová koule</v>
      </c>
      <c r="B18" s="4">
        <v>1</v>
      </c>
      <c r="C18" s="5"/>
      <c r="D18" s="2">
        <f t="shared" si="0"/>
        <v>0</v>
      </c>
      <c r="E18" s="1">
        <f t="shared" si="1"/>
        <v>0</v>
      </c>
      <c r="F18" s="3">
        <f t="shared" si="2"/>
        <v>0</v>
      </c>
      <c r="G18" s="7"/>
      <c r="H18" s="7"/>
      <c r="I18" s="7"/>
      <c r="J18" s="7"/>
    </row>
    <row r="19" spans="1:10" ht="15">
      <c r="A19" s="5" t="str">
        <f>'1C Technická specifikace'!A84</f>
        <v>Elektroskop podle Kolbeho</v>
      </c>
      <c r="B19" s="4">
        <v>1</v>
      </c>
      <c r="C19" s="5"/>
      <c r="D19" s="2">
        <f t="shared" si="0"/>
        <v>0</v>
      </c>
      <c r="E19" s="1">
        <f t="shared" si="1"/>
        <v>0</v>
      </c>
      <c r="F19" s="3">
        <f t="shared" si="2"/>
        <v>0</v>
      </c>
      <c r="G19" s="7"/>
      <c r="H19" s="7"/>
      <c r="I19" s="7"/>
      <c r="J19" s="7"/>
    </row>
    <row r="20" spans="1:10" ht="15">
      <c r="A20" s="5" t="str">
        <f>'1C Technická specifikace'!A90</f>
        <v>Faradayova klec</v>
      </c>
      <c r="B20" s="4">
        <v>1</v>
      </c>
      <c r="C20" s="5"/>
      <c r="D20" s="2">
        <f t="shared" si="0"/>
        <v>0</v>
      </c>
      <c r="E20" s="1">
        <f t="shared" si="1"/>
        <v>0</v>
      </c>
      <c r="F20" s="3">
        <f t="shared" si="2"/>
        <v>0</v>
      </c>
      <c r="G20" s="7"/>
      <c r="H20" s="7"/>
      <c r="I20" s="7"/>
      <c r="J20" s="7"/>
    </row>
    <row r="21" spans="1:10" ht="15">
      <c r="A21" s="5" t="str">
        <f>'1C Technická specifikace'!A94</f>
        <v>Vodicí sloup pro kotoučové magnety</v>
      </c>
      <c r="B21" s="4">
        <v>1</v>
      </c>
      <c r="C21" s="5"/>
      <c r="D21" s="2">
        <f t="shared" si="0"/>
        <v>0</v>
      </c>
      <c r="E21" s="1">
        <f t="shared" si="1"/>
        <v>0</v>
      </c>
      <c r="F21" s="3">
        <f t="shared" si="2"/>
        <v>0</v>
      </c>
      <c r="G21" s="7"/>
      <c r="H21" s="7"/>
      <c r="I21" s="7"/>
      <c r="J21" s="7"/>
    </row>
    <row r="22" spans="1:10" ht="15">
      <c r="A22" s="5" t="str">
        <f>'1C Technická specifikace'!A98</f>
        <v>Ploché tyčové magnety</v>
      </c>
      <c r="B22" s="4">
        <v>16</v>
      </c>
      <c r="C22" s="5"/>
      <c r="D22" s="2">
        <f t="shared" si="0"/>
        <v>0</v>
      </c>
      <c r="E22" s="1">
        <f t="shared" si="1"/>
        <v>0</v>
      </c>
      <c r="F22" s="3">
        <f t="shared" si="2"/>
        <v>0</v>
      </c>
      <c r="G22" s="7"/>
      <c r="H22" s="7"/>
      <c r="I22" s="7"/>
      <c r="J22" s="7"/>
    </row>
    <row r="23" spans="1:10" ht="15">
      <c r="A23" s="5" t="str">
        <f>'1C Technická specifikace'!A102</f>
        <v>Jednoduchý kompas</v>
      </c>
      <c r="B23" s="4">
        <v>16</v>
      </c>
      <c r="C23" s="5"/>
      <c r="D23" s="2">
        <f t="shared" si="0"/>
        <v>0</v>
      </c>
      <c r="E23" s="1">
        <f t="shared" si="1"/>
        <v>0</v>
      </c>
      <c r="F23" s="3">
        <f t="shared" si="2"/>
        <v>0</v>
      </c>
      <c r="G23" s="7"/>
      <c r="H23" s="7"/>
      <c r="I23" s="7"/>
      <c r="J23" s="7"/>
    </row>
    <row r="24" spans="1:10" ht="15">
      <c r="A24" s="5" t="str">
        <f>'1C Technická specifikace'!A106</f>
        <v>Kompas s olejovým tlumičem</v>
      </c>
      <c r="B24" s="4">
        <v>15</v>
      </c>
      <c r="C24" s="5"/>
      <c r="D24" s="2">
        <f t="shared" si="0"/>
        <v>0</v>
      </c>
      <c r="E24" s="1">
        <f t="shared" si="1"/>
        <v>0</v>
      </c>
      <c r="F24" s="3">
        <f t="shared" si="2"/>
        <v>0</v>
      </c>
      <c r="G24" s="7"/>
      <c r="H24" s="7"/>
      <c r="I24" s="7"/>
      <c r="J24" s="7"/>
    </row>
    <row r="25" spans="1:10" ht="15">
      <c r="A25" s="5" t="str">
        <f>'1C Technická specifikace'!A111</f>
        <v>Deska pro magnetická pole „kompakt“</v>
      </c>
      <c r="B25" s="4">
        <v>15</v>
      </c>
      <c r="C25" s="5"/>
      <c r="D25" s="2">
        <f t="shared" si="0"/>
        <v>0</v>
      </c>
      <c r="E25" s="1">
        <f t="shared" si="1"/>
        <v>0</v>
      </c>
      <c r="F25" s="3">
        <f t="shared" si="2"/>
        <v>0</v>
      </c>
      <c r="G25" s="7"/>
      <c r="H25" s="7"/>
      <c r="I25" s="7"/>
      <c r="J25" s="7"/>
    </row>
    <row r="26" spans="1:10" ht="15">
      <c r="A26" s="5" t="str">
        <f>'1C Technická specifikace'!A114</f>
        <v>Cívka 300 závitů</v>
      </c>
      <c r="B26" s="4">
        <v>15</v>
      </c>
      <c r="C26" s="5"/>
      <c r="D26" s="2">
        <f t="shared" si="0"/>
        <v>0</v>
      </c>
      <c r="E26" s="1">
        <f t="shared" si="1"/>
        <v>0</v>
      </c>
      <c r="F26" s="3">
        <f t="shared" si="2"/>
        <v>0</v>
      </c>
      <c r="G26" s="7"/>
      <c r="H26" s="7"/>
      <c r="I26" s="7"/>
      <c r="J26" s="7"/>
    </row>
    <row r="27" spans="1:10" ht="15">
      <c r="A27" s="5" t="str">
        <f>'1C Technická specifikace'!A119</f>
        <v>Cívka 600 závitů</v>
      </c>
      <c r="B27" s="4">
        <v>15</v>
      </c>
      <c r="C27" s="5"/>
      <c r="D27" s="2">
        <f t="shared" si="0"/>
        <v>0</v>
      </c>
      <c r="E27" s="1">
        <f t="shared" si="1"/>
        <v>0</v>
      </c>
      <c r="F27" s="3">
        <f t="shared" si="2"/>
        <v>0</v>
      </c>
      <c r="G27" s="7"/>
      <c r="H27" s="7"/>
      <c r="I27" s="7"/>
      <c r="J27" s="7"/>
    </row>
    <row r="28" spans="1:10" ht="15">
      <c r="A28" s="5" t="str">
        <f>'1C Technická specifikace'!A124</f>
        <v>Cívka 1200 závitů</v>
      </c>
      <c r="B28" s="4">
        <v>15</v>
      </c>
      <c r="C28" s="5"/>
      <c r="D28" s="2">
        <f t="shared" si="0"/>
        <v>0</v>
      </c>
      <c r="E28" s="1">
        <f t="shared" si="1"/>
        <v>0</v>
      </c>
      <c r="F28" s="3">
        <f t="shared" si="2"/>
        <v>0</v>
      </c>
      <c r="G28" s="7"/>
      <c r="H28" s="7"/>
      <c r="I28" s="7"/>
      <c r="J28" s="7"/>
    </row>
    <row r="29" spans="1:10" ht="15">
      <c r="A29" s="5" t="str">
        <f>'1C Technická specifikace'!A129</f>
        <v>U-jádro z trafo plechů</v>
      </c>
      <c r="B29" s="4">
        <v>15</v>
      </c>
      <c r="C29" s="5"/>
      <c r="D29" s="2">
        <f t="shared" si="0"/>
        <v>0</v>
      </c>
      <c r="E29" s="1">
        <f t="shared" si="1"/>
        <v>0</v>
      </c>
      <c r="F29" s="3">
        <f t="shared" si="2"/>
        <v>0</v>
      </c>
      <c r="G29" s="7"/>
      <c r="H29" s="7"/>
      <c r="I29" s="7"/>
      <c r="J29" s="7"/>
    </row>
    <row r="30" spans="1:10" ht="15">
      <c r="A30" s="5" t="str">
        <f>'1C Technická specifikace'!A134</f>
        <v>Elektronická stavebnice I</v>
      </c>
      <c r="B30" s="4">
        <v>15</v>
      </c>
      <c r="C30" s="5"/>
      <c r="D30" s="2">
        <f t="shared" si="0"/>
        <v>0</v>
      </c>
      <c r="E30" s="1">
        <f t="shared" si="1"/>
        <v>0</v>
      </c>
      <c r="F30" s="3">
        <f t="shared" si="2"/>
        <v>0</v>
      </c>
      <c r="G30" s="7"/>
      <c r="H30" s="7"/>
      <c r="I30" s="7"/>
      <c r="J30" s="7"/>
    </row>
    <row r="31" spans="1:10" ht="15">
      <c r="A31" s="5" t="str">
        <f>'1C Technická specifikace'!A140</f>
        <v>Elektronická stavebnice II</v>
      </c>
      <c r="B31" s="4">
        <v>15</v>
      </c>
      <c r="C31" s="5"/>
      <c r="D31" s="2">
        <f t="shared" si="0"/>
        <v>0</v>
      </c>
      <c r="E31" s="1">
        <f t="shared" si="1"/>
        <v>0</v>
      </c>
      <c r="F31" s="3">
        <f t="shared" si="2"/>
        <v>0</v>
      </c>
      <c r="G31" s="7"/>
      <c r="H31" s="7"/>
      <c r="I31" s="7"/>
      <c r="J31" s="7"/>
    </row>
    <row r="32" spans="1:10" ht="15">
      <c r="A32" s="5" t="str">
        <f>'1C Technická specifikace'!A146</f>
        <v>Stavebnice</v>
      </c>
      <c r="B32" s="4">
        <v>16</v>
      </c>
      <c r="C32" s="5"/>
      <c r="D32" s="2">
        <f t="shared" si="0"/>
        <v>0</v>
      </c>
      <c r="E32" s="1">
        <f t="shared" si="1"/>
        <v>0</v>
      </c>
      <c r="F32" s="3">
        <f t="shared" si="2"/>
        <v>0</v>
      </c>
      <c r="G32" s="7"/>
      <c r="H32" s="7"/>
      <c r="I32" s="7"/>
      <c r="J32" s="7"/>
    </row>
    <row r="33" spans="1:10" ht="15">
      <c r="A33" s="5" t="str">
        <f>'1C Technická specifikace'!A150</f>
        <v>Kádinka nízká s výlevkou</v>
      </c>
      <c r="B33" s="4">
        <v>2</v>
      </c>
      <c r="C33" s="5"/>
      <c r="D33" s="2">
        <f t="shared" si="0"/>
        <v>0</v>
      </c>
      <c r="E33" s="1">
        <f t="shared" si="1"/>
        <v>0</v>
      </c>
      <c r="F33" s="3">
        <f t="shared" si="2"/>
        <v>0</v>
      </c>
      <c r="G33" s="7"/>
      <c r="H33" s="7"/>
      <c r="I33" s="7"/>
      <c r="J33" s="7"/>
    </row>
    <row r="34" spans="1:10" ht="15">
      <c r="A34" s="5" t="str">
        <f>'1C Technická specifikace'!A155</f>
        <v>Kádinka vysoká s výlevkou</v>
      </c>
      <c r="B34" s="4">
        <v>10</v>
      </c>
      <c r="C34" s="5"/>
      <c r="D34" s="2">
        <f t="shared" si="0"/>
        <v>0</v>
      </c>
      <c r="E34" s="1">
        <f t="shared" si="1"/>
        <v>0</v>
      </c>
      <c r="F34" s="3">
        <f t="shared" si="2"/>
        <v>0</v>
      </c>
      <c r="G34" s="7"/>
      <c r="H34" s="7"/>
      <c r="I34" s="7"/>
      <c r="J34" s="7"/>
    </row>
    <row r="35" spans="1:10" ht="15">
      <c r="A35" s="5" t="str">
        <f>'1C Technická specifikace'!A160</f>
        <v>Chemická sada - sklo</v>
      </c>
      <c r="B35" s="4">
        <v>15</v>
      </c>
      <c r="C35" s="5"/>
      <c r="D35" s="2">
        <f t="shared" si="0"/>
        <v>0</v>
      </c>
      <c r="E35" s="1">
        <f t="shared" si="1"/>
        <v>0</v>
      </c>
      <c r="F35" s="3">
        <f t="shared" si="2"/>
        <v>0</v>
      </c>
      <c r="G35" s="7"/>
      <c r="H35" s="7"/>
      <c r="I35" s="7"/>
      <c r="J35" s="7"/>
    </row>
    <row r="36" spans="1:10" ht="15">
      <c r="A36" s="5" t="str">
        <f>'1C Technická specifikace'!A164</f>
        <v>Chemická sada - stativ</v>
      </c>
      <c r="B36" s="4">
        <v>15</v>
      </c>
      <c r="C36" s="5"/>
      <c r="D36" s="2">
        <f t="shared" si="0"/>
        <v>0</v>
      </c>
      <c r="E36" s="1">
        <f t="shared" si="1"/>
        <v>0</v>
      </c>
      <c r="F36" s="3">
        <f t="shared" si="2"/>
        <v>0</v>
      </c>
      <c r="G36" s="7"/>
      <c r="H36" s="7"/>
      <c r="I36" s="7"/>
      <c r="J36" s="7"/>
    </row>
    <row r="37" spans="1:10" ht="15">
      <c r="A37" s="5" t="str">
        <f>'1C Technická specifikace'!A168</f>
        <v>Chemická sada - elektrochemie</v>
      </c>
      <c r="B37" s="4">
        <v>15</v>
      </c>
      <c r="C37" s="5"/>
      <c r="D37" s="2">
        <f t="shared" si="0"/>
        <v>0</v>
      </c>
      <c r="E37" s="1">
        <f t="shared" si="1"/>
        <v>0</v>
      </c>
      <c r="F37" s="3">
        <f t="shared" si="2"/>
        <v>0</v>
      </c>
      <c r="G37" s="7"/>
      <c r="H37" s="7"/>
      <c r="I37" s="7"/>
      <c r="J37" s="7"/>
    </row>
    <row r="38" spans="1:10" ht="15">
      <c r="A38" s="5" t="str">
        <f>'1C Technická specifikace'!A172</f>
        <v>Plynový vařič</v>
      </c>
      <c r="B38" s="4">
        <v>6</v>
      </c>
      <c r="C38" s="5"/>
      <c r="D38" s="2">
        <f t="shared" si="0"/>
        <v>0</v>
      </c>
      <c r="E38" s="1">
        <f t="shared" si="1"/>
        <v>0</v>
      </c>
      <c r="F38" s="3">
        <f t="shared" si="2"/>
        <v>0</v>
      </c>
      <c r="G38" s="7"/>
      <c r="H38" s="7"/>
      <c r="I38" s="7"/>
      <c r="J38" s="7"/>
    </row>
    <row r="39" spans="1:10" ht="15">
      <c r="A39" s="5" t="str">
        <f>'1C Technická specifikace'!A175</f>
        <v>Bunsenův laboratorní kahan pro plynovou kartuši s ventilem</v>
      </c>
      <c r="B39" s="4">
        <v>10</v>
      </c>
      <c r="C39" s="5"/>
      <c r="D39" s="2">
        <f t="shared" si="0"/>
        <v>0</v>
      </c>
      <c r="E39" s="1">
        <f t="shared" si="1"/>
        <v>0</v>
      </c>
      <c r="F39" s="3">
        <f t="shared" si="2"/>
        <v>0</v>
      </c>
      <c r="G39" s="7"/>
      <c r="H39" s="7"/>
      <c r="I39" s="7"/>
      <c r="J39" s="7"/>
    </row>
    <row r="40" spans="1:10" ht="15">
      <c r="A40" s="5" t="str">
        <f>'1C Technická specifikace'!A180</f>
        <v>Fén</v>
      </c>
      <c r="B40" s="4">
        <v>1</v>
      </c>
      <c r="C40" s="5"/>
      <c r="D40" s="2">
        <f t="shared" si="0"/>
        <v>0</v>
      </c>
      <c r="E40" s="1">
        <f t="shared" si="1"/>
        <v>0</v>
      </c>
      <c r="F40" s="3">
        <f t="shared" si="2"/>
        <v>0</v>
      </c>
      <c r="G40" s="7"/>
      <c r="H40" s="7"/>
      <c r="I40" s="7"/>
      <c r="J40" s="7"/>
    </row>
    <row r="41" spans="1:10" ht="15">
      <c r="A41" s="5" t="str">
        <f>'1C Technická specifikace'!A184</f>
        <v>Varná konvice</v>
      </c>
      <c r="B41" s="4">
        <v>1</v>
      </c>
      <c r="C41" s="5"/>
      <c r="D41" s="2">
        <f t="shared" si="0"/>
        <v>0</v>
      </c>
      <c r="E41" s="1">
        <f t="shared" si="1"/>
        <v>0</v>
      </c>
      <c r="F41" s="3">
        <f t="shared" si="2"/>
        <v>0</v>
      </c>
      <c r="G41" s="7"/>
      <c r="H41" s="7"/>
      <c r="I41" s="7"/>
      <c r="J41" s="7"/>
    </row>
    <row r="42" spans="1:10" ht="15">
      <c r="A42" s="5" t="str">
        <f>'1C Technická specifikace'!A190</f>
        <v>Tlakový hrnec</v>
      </c>
      <c r="B42" s="4">
        <v>1</v>
      </c>
      <c r="C42" s="5"/>
      <c r="D42" s="2">
        <f t="shared" si="0"/>
        <v>0</v>
      </c>
      <c r="E42" s="1">
        <f t="shared" si="1"/>
        <v>0</v>
      </c>
      <c r="F42" s="3">
        <f t="shared" si="2"/>
        <v>0</v>
      </c>
      <c r="G42" s="7"/>
      <c r="H42" s="7"/>
      <c r="I42" s="7"/>
      <c r="J42" s="7"/>
    </row>
    <row r="43" spans="5:10" ht="15">
      <c r="E43" s="10" t="s">
        <v>8</v>
      </c>
      <c r="F43" s="11">
        <f>SUM(F3:F42)</f>
        <v>0</v>
      </c>
      <c r="H43" s="7"/>
      <c r="J43" s="7"/>
    </row>
    <row r="44" spans="1:10" ht="15.75" customHeight="1">
      <c r="A44" s="8"/>
      <c r="H44" s="7"/>
      <c r="J44" s="7"/>
    </row>
    <row r="45" spans="1:10" ht="15.75" customHeight="1">
      <c r="A45" s="8" t="s">
        <v>80</v>
      </c>
      <c r="H45" s="7"/>
      <c r="J45" s="7"/>
    </row>
    <row r="46" ht="15.75" customHeight="1"/>
  </sheetData>
  <printOptions/>
  <pageMargins left="0.7" right="0.7" top="0.787401575" bottom="0.787401575" header="0.3" footer="0.3"/>
  <pageSetup horizontalDpi="600" verticalDpi="600" orientation="landscape" paperSize="9" scale="8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1c9b02e3f14d9da7aa39e7271a2e7af6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6f19ae1997e34f240ea97e0d8df3be1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70D3E1-E752-4AB1-B061-5A1030FB3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AE6A4-399E-4801-8447-EE610C0AF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717E7-1F11-4A78-BB12-C94E8BAF5420}">
  <ds:schemaRefs>
    <ds:schemaRef ds:uri="http://schemas.microsoft.com/office/2006/metadata/properties"/>
    <ds:schemaRef ds:uri="http://schemas.openxmlformats.org/package/2006/metadata/core-properties"/>
    <ds:schemaRef ds:uri="41d627bf-a106-4fea-95e5-243811067a0a"/>
    <ds:schemaRef ds:uri="http://schemas.microsoft.com/office/2006/documentManagement/types"/>
    <ds:schemaRef ds:uri="332bf68d-6f68-4e32-bbd9-660cee6f1f29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Jiří Zapletal</cp:lastModifiedBy>
  <cp:lastPrinted>2019-12-13T07:47:58Z</cp:lastPrinted>
  <dcterms:created xsi:type="dcterms:W3CDTF">2019-02-04T09:17:10Z</dcterms:created>
  <dcterms:modified xsi:type="dcterms:W3CDTF">2024-04-05T18:25:38Z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