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Kalkulace" sheetId="1" r:id="rId1"/>
  </sheets>
  <definedNames>
    <definedName name="_xlfn.IFERROR" hidden="1">#NAME?</definedName>
    <definedName name="Anička">#REF!</definedName>
    <definedName name="Dobrá">#REF!</definedName>
    <definedName name="importEP">#REF!</definedName>
    <definedName name="kalk_atyp">#REF!</definedName>
    <definedName name="Klinika">#REF!</definedName>
    <definedName name="koef">#REF!</definedName>
    <definedName name="LD">#REF!</definedName>
    <definedName name="marze_nizsi">#REF!</definedName>
    <definedName name="marze_vyssi">#REF!</definedName>
    <definedName name="new">#REF!</definedName>
    <definedName name="_xlnm.Print_Area" localSheetId="0">'Kalkulace'!$A$1:$I$73</definedName>
    <definedName name="Odry">#REF!</definedName>
    <definedName name="XXXXX">#REF!</definedName>
  </definedNames>
  <calcPr fullCalcOnLoad="1"/>
</workbook>
</file>

<file path=xl/sharedStrings.xml><?xml version="1.0" encoding="utf-8"?>
<sst xmlns="http://schemas.openxmlformats.org/spreadsheetml/2006/main" count="169" uniqueCount="123">
  <si>
    <t>Celkem
vč. DPH</t>
  </si>
  <si>
    <t>P.č.</t>
  </si>
  <si>
    <t>Označ.</t>
  </si>
  <si>
    <t>Popis</t>
  </si>
  <si>
    <t>ks</t>
  </si>
  <si>
    <t>Cena/ks
bez DPH</t>
  </si>
  <si>
    <t>Celkem
bez DPH</t>
  </si>
  <si>
    <t>DPH
v %</t>
  </si>
  <si>
    <t>Celkem</t>
  </si>
  <si>
    <t>Mj</t>
  </si>
  <si>
    <t>celek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</si>
  <si>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</si>
  <si>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</si>
  <si>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</si>
  <si>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</si>
  <si>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</si>
  <si>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</si>
  <si>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</si>
  <si>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</si>
  <si>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</si>
  <si>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</si>
  <si>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</si>
  <si>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</si>
  <si>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</si>
  <si>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</si>
  <si>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</si>
  <si>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a) místnost Frýdek</t>
  </si>
  <si>
    <t>b) místnost Místek</t>
  </si>
  <si>
    <t>AT OS</t>
  </si>
  <si>
    <t>M</t>
  </si>
  <si>
    <t>Vynášení, ustavení, montáž</t>
  </si>
  <si>
    <t>D</t>
  </si>
  <si>
    <t>16.</t>
  </si>
  <si>
    <t>17.</t>
  </si>
  <si>
    <t>AT 383</t>
  </si>
  <si>
    <t>Skříň policová 800x1196x420mm, úchytky, Nk s tlumením, sokl</t>
  </si>
  <si>
    <t>AT ST-1</t>
  </si>
  <si>
    <t>AT ST</t>
  </si>
  <si>
    <t>Pracovní stůl 800x750x600mm, lamino podnož</t>
  </si>
  <si>
    <t>Stůl pracovní 1800x750x600mm, kovová podnož</t>
  </si>
  <si>
    <t>AT SP</t>
  </si>
  <si>
    <t>AT SO</t>
  </si>
  <si>
    <t>Skříňka otevřená 600x400x368mm, stavitelná police, kotvení ke zdi</t>
  </si>
  <si>
    <t>SK</t>
  </si>
  <si>
    <t>Odkládací stěna 800x1900x18mm, háčky, kotvení ke zdi</t>
  </si>
  <si>
    <t>AT JS</t>
  </si>
  <si>
    <t>Jednací stůl 1000x750x1800mm, centrální nohy</t>
  </si>
  <si>
    <t>AT 282</t>
  </si>
  <si>
    <t>AT ST 1200</t>
  </si>
  <si>
    <t>At ST 1600</t>
  </si>
  <si>
    <t>AT SR-L</t>
  </si>
  <si>
    <t>AT SR-P</t>
  </si>
  <si>
    <t>AT PS</t>
  </si>
  <si>
    <t>18.</t>
  </si>
  <si>
    <t>19.</t>
  </si>
  <si>
    <t>20.</t>
  </si>
  <si>
    <t>21.</t>
  </si>
  <si>
    <t>22.</t>
  </si>
  <si>
    <t>23.</t>
  </si>
  <si>
    <t>24.</t>
  </si>
  <si>
    <t>Skříňka policová 400x820x400mm, stavitelná police</t>
  </si>
  <si>
    <t>Skříňka policová dveřová 400x820x400mm, stavitelná police</t>
  </si>
  <si>
    <t>Stůl pracovní 1200x750x600mm, kovová podnož</t>
  </si>
  <si>
    <t>Stůl pracovní 1600x750x600mm, kovová podnož</t>
  </si>
  <si>
    <t>Stůl pracovní rohový levý 1200x750x1100mm, kovová podnož</t>
  </si>
  <si>
    <t>Stůl pracovní rohový pravý 1200x750x1100mm, kovová podnož</t>
  </si>
  <si>
    <t>Stůl pracovní příadavný 1600x750x400mm, nohy Alupress</t>
  </si>
  <si>
    <t>TAB</t>
  </si>
  <si>
    <t>25.</t>
  </si>
  <si>
    <t>Skříňka na klíče 815x560x125 háčky z ocelového plechu</t>
  </si>
  <si>
    <t>c) Sedací nábytek</t>
  </si>
  <si>
    <t>ŽK</t>
  </si>
  <si>
    <t>AT 242</t>
  </si>
  <si>
    <t>Skříňka policová 600x400x368mm, úchytky, zámek, kotvení ke zdi,stavitelná police</t>
  </si>
  <si>
    <t>KM M</t>
  </si>
  <si>
    <t>KM P</t>
  </si>
  <si>
    <t>Z-1</t>
  </si>
  <si>
    <t>Z-2</t>
  </si>
  <si>
    <t>Z-3</t>
  </si>
  <si>
    <t>Z-4</t>
  </si>
  <si>
    <t>ZS-1</t>
  </si>
  <si>
    <t>ZS-2</t>
  </si>
  <si>
    <t>Kontejner mobilní, centrální zámek, 394x640x600 mm, korpus lamino 112 PE šedá, 0344 třešeň, ekonomic, 4x zásuvka matabox</t>
  </si>
  <si>
    <t>Kontejner pevný, centrální zámek, 394x750x600 mm, korpus lamino 112 PE šedá, 0344 třešeň, 4x zásuvka matabox</t>
  </si>
  <si>
    <t>Zámek doplnění - na kartotéku</t>
  </si>
  <si>
    <t>Zámek doplnění - na policovou skříň</t>
  </si>
  <si>
    <t>Zámek doplnění - na mobilní kontejner</t>
  </si>
  <si>
    <t>Zámek doplnění - na šuplík u paní ředitelky</t>
  </si>
  <si>
    <t>Zakrytí čela stolu 1072x710x18mm, lamino 112 PE šedá</t>
  </si>
  <si>
    <t>Zakrytí čela stolu 690x710x18mm,lamino 112 PE šedá</t>
  </si>
  <si>
    <t>Kancel.nábytek v provedení lamino 112PE, třešeň 0344</t>
  </si>
  <si>
    <t>Kancel.nábytek v provedení lamino akácie,kov.podnoží RAL šedá</t>
  </si>
  <si>
    <t>Doprava</t>
  </si>
  <si>
    <t>26.</t>
  </si>
  <si>
    <t>27.</t>
  </si>
  <si>
    <t>28.</t>
  </si>
  <si>
    <t>29.</t>
  </si>
  <si>
    <t>30.</t>
  </si>
  <si>
    <t>31.</t>
  </si>
  <si>
    <t>Magnetická, popisovatelná tabule 1800x600</t>
  </si>
  <si>
    <t>Vybavení místností pečovatelské služby</t>
  </si>
  <si>
    <t>Příloha č.2</t>
  </si>
  <si>
    <t xml:space="preserve">Na veřejnou zakázku:                            </t>
  </si>
  <si>
    <t>Údaje o uchazeči:</t>
  </si>
  <si>
    <t>Obchodní firma (případně jméno a příjmení)</t>
  </si>
  <si>
    <t>Sídlo, resp. místo podnikání u fyzické osoby</t>
  </si>
  <si>
    <t>IČ</t>
  </si>
  <si>
    <t>DIČ:</t>
  </si>
  <si>
    <t>Za kterou jedná:</t>
  </si>
  <si>
    <t xml:space="preserve">Zapsána v obchodním rejstříku (živnostenském)                                              , oddíl                         , vložka </t>
  </si>
  <si>
    <t>Bankovní spojení:</t>
  </si>
  <si>
    <t xml:space="preserve">                            Číslo účtu: </t>
  </si>
  <si>
    <t>Kontaktní osoba, osoba oprávněná jednat ve věcech technických:</t>
  </si>
  <si>
    <t xml:space="preserve">               Cenová nabídka </t>
  </si>
  <si>
    <t xml:space="preserve">                       „Nákup nového interiérového vybavení“               </t>
  </si>
  <si>
    <t>E-mail:</t>
  </si>
  <si>
    <t>Telefon:</t>
  </si>
  <si>
    <t>….......................................................................................................................</t>
  </si>
  <si>
    <t xml:space="preserve">       Datum, razítko a podpis osoby oprávněné jednat jménem dodavatele</t>
  </si>
  <si>
    <t xml:space="preserve">                                   Centrum pečovatelské služby Frýdek-Místek, p.o.</t>
  </si>
  <si>
    <t xml:space="preserve">                                   Zámecká 1266, 738 01 Frýdek-Místek</t>
  </si>
  <si>
    <t>VZ-2-2023</t>
  </si>
  <si>
    <t>Židle kancelářská, látka II. kategorie Bondai 6016, otěruvzdornost látky 150.000 cyklů, výplň injektovaná pěna, kolečka na měkký povrch, 3D opěrka hlavy, područky P44, mechanika T-synchro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</si>
</sst>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\ &quot;Kč&quot;"/>
    <numFmt numFmtId="165" formatCode="0.0%"/>
    <numFmt numFmtId="166" formatCode="#,##0.000"/>
    <numFmt numFmtId="167" formatCode="0.000"/>
    <numFmt numFmtId="168" formatCode="_-* #,##0\ &quot;Kč&quot;_-;\-* #,##0\ &quot;Kč&quot;_-;_-* &quot;-&quot;??\ &quot;Kč&quot;_-;_-@_-"/>
    <numFmt numFmtId="169" formatCode="#,##0.00\ &quot;Kč&quot;"/>
    <numFmt numFmtId="170" formatCode="_-* #,##0\ [$Kč-405]_-;\-* #,##0\ [$Kč-405]_-;_-* &quot;-&quot;??\ [$Kč-405]_-;_-@_-"/>
    <numFmt numFmtId="171" formatCode="General&quot; Ks&quot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37">
    <font>
      <sz val="10"/>
      <name val="Arial CE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E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4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2"/>
      <color indexed="10"/>
      <name val="Times New Roman"/>
      <family val="1"/>
    </font>
    <font>
      <u val="single"/>
      <sz val="10"/>
      <color theme="10"/>
      <name val="Arial CE"/>
      <family val="0"/>
    </font>
    <font>
      <sz val="11"/>
      <color theme="1"/>
      <name val="Calibri"/>
      <family val="2"/>
    </font>
    <font>
      <u val="single"/>
      <sz val="10"/>
      <color theme="11"/>
      <name val="Arial CE"/>
      <family val="0"/>
    </font>
    <font>
      <b/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dashed"/>
    </border>
    <border>
      <left style="hair"/>
      <right style="medium"/>
      <top style="hair"/>
      <bottom style="dashed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dashed"/>
    </border>
    <border>
      <left style="medium"/>
      <right/>
      <top/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/>
      <top style="hair"/>
      <bottom style="hair"/>
    </border>
    <border>
      <left/>
      <right style="hair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 style="hair"/>
      <bottom style="medium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9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164" fontId="2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164" fontId="2" fillId="0" borderId="0" xfId="0" applyNumberFormat="1" applyFont="1" applyAlignment="1">
      <alignment vertical="top"/>
    </xf>
    <xf numFmtId="14" fontId="2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right" vertical="top"/>
    </xf>
    <xf numFmtId="164" fontId="3" fillId="0" borderId="0" xfId="0" applyNumberFormat="1" applyFont="1" applyAlignment="1">
      <alignment horizontal="center" vertical="top"/>
    </xf>
    <xf numFmtId="0" fontId="24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6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25" fillId="0" borderId="0" xfId="0" applyFont="1" applyFill="1" applyAlignment="1">
      <alignment horizontal="center" vertical="center"/>
    </xf>
    <xf numFmtId="0" fontId="2" fillId="24" borderId="0" xfId="0" applyFont="1" applyFill="1" applyAlignment="1">
      <alignment vertical="top"/>
    </xf>
    <xf numFmtId="0" fontId="2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4" borderId="0" xfId="0" applyFont="1" applyFill="1" applyAlignment="1">
      <alignment vertical="top"/>
    </xf>
    <xf numFmtId="0" fontId="29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left" vertical="top" wrapText="1"/>
      <protection/>
    </xf>
    <xf numFmtId="0" fontId="3" fillId="25" borderId="13" xfId="0" applyFont="1" applyFill="1" applyBorder="1" applyAlignment="1" applyProtection="1">
      <alignment horizontal="left" vertical="top" wrapText="1"/>
      <protection/>
    </xf>
    <xf numFmtId="0" fontId="3" fillId="25" borderId="14" xfId="0" applyFont="1" applyFill="1" applyBorder="1" applyAlignment="1" applyProtection="1">
      <alignment horizontal="center" vertical="top" wrapText="1"/>
      <protection/>
    </xf>
    <xf numFmtId="0" fontId="3" fillId="25" borderId="15" xfId="0" applyFont="1" applyFill="1" applyBorder="1" applyAlignment="1" applyProtection="1">
      <alignment horizontal="center" vertical="top" wrapText="1"/>
      <protection/>
    </xf>
    <xf numFmtId="4" fontId="2" fillId="0" borderId="16" xfId="0" applyNumberFormat="1" applyFont="1" applyBorder="1" applyAlignment="1" applyProtection="1">
      <alignment vertical="top"/>
      <protection/>
    </xf>
    <xf numFmtId="0" fontId="2" fillId="0" borderId="17" xfId="0" applyFont="1" applyBorder="1" applyAlignment="1" applyProtection="1">
      <alignment horizontal="center" vertical="top"/>
      <protection/>
    </xf>
    <xf numFmtId="164" fontId="2" fillId="25" borderId="16" xfId="0" applyNumberFormat="1" applyFont="1" applyFill="1" applyBorder="1" applyAlignment="1" applyProtection="1">
      <alignment vertical="top"/>
      <protection/>
    </xf>
    <xf numFmtId="0" fontId="2" fillId="25" borderId="17" xfId="0" applyFont="1" applyFill="1" applyBorder="1" applyAlignment="1" applyProtection="1">
      <alignment horizontal="center" vertical="top"/>
      <protection/>
    </xf>
    <xf numFmtId="164" fontId="2" fillId="25" borderId="18" xfId="0" applyNumberFormat="1" applyFont="1" applyFill="1" applyBorder="1" applyAlignment="1" applyProtection="1">
      <alignment vertical="top" wrapText="1"/>
      <protection/>
    </xf>
    <xf numFmtId="4" fontId="2" fillId="0" borderId="18" xfId="0" applyNumberFormat="1" applyFont="1" applyBorder="1" applyAlignment="1" applyProtection="1">
      <alignment vertical="top"/>
      <protection/>
    </xf>
    <xf numFmtId="0" fontId="2" fillId="0" borderId="19" xfId="0" applyFont="1" applyBorder="1" applyAlignment="1" applyProtection="1">
      <alignment horizontal="center" vertical="top"/>
      <protection/>
    </xf>
    <xf numFmtId="169" fontId="3" fillId="0" borderId="20" xfId="0" applyNumberFormat="1" applyFont="1" applyBorder="1" applyAlignment="1" applyProtection="1">
      <alignment vertical="top"/>
      <protection/>
    </xf>
    <xf numFmtId="169" fontId="3" fillId="0" borderId="20" xfId="0" applyNumberFormat="1" applyFont="1" applyBorder="1" applyAlignment="1" applyProtection="1">
      <alignment vertical="top"/>
      <protection/>
    </xf>
    <xf numFmtId="0" fontId="2" fillId="0" borderId="21" xfId="0" applyFont="1" applyBorder="1" applyAlignment="1" applyProtection="1">
      <alignment horizontal="center" vertical="top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25" borderId="23" xfId="0" applyFont="1" applyFill="1" applyBorder="1" applyAlignment="1" applyProtection="1">
      <alignment horizontal="left" vertical="top" wrapText="1"/>
      <protection/>
    </xf>
    <xf numFmtId="0" fontId="3" fillId="25" borderId="12" xfId="0" applyFont="1" applyFill="1" applyBorder="1" applyAlignment="1" applyProtection="1">
      <alignment horizontal="center" vertical="top" wrapText="1"/>
      <protection/>
    </xf>
    <xf numFmtId="0" fontId="3" fillId="25" borderId="24" xfId="0" applyFont="1" applyFill="1" applyBorder="1" applyAlignment="1" applyProtection="1">
      <alignment horizontal="center" vertical="top"/>
      <protection/>
    </xf>
    <xf numFmtId="0" fontId="3" fillId="25" borderId="25" xfId="0" applyFont="1" applyFill="1" applyBorder="1" applyAlignment="1" applyProtection="1">
      <alignment horizontal="left" vertical="top" wrapText="1"/>
      <protection/>
    </xf>
    <xf numFmtId="0" fontId="3" fillId="25" borderId="14" xfId="0" applyFont="1" applyFill="1" applyBorder="1" applyAlignment="1" applyProtection="1">
      <alignment horizontal="center" vertical="top"/>
      <protection/>
    </xf>
    <xf numFmtId="0" fontId="2" fillId="0" borderId="26" xfId="0" applyFont="1" applyBorder="1" applyAlignment="1" applyProtection="1">
      <alignment horizontal="center" vertical="top"/>
      <protection/>
    </xf>
    <xf numFmtId="0" fontId="3" fillId="0" borderId="16" xfId="0" applyFont="1" applyBorder="1" applyAlignment="1" applyProtection="1">
      <alignment horizontal="left" vertical="top" wrapText="1"/>
      <protection/>
    </xf>
    <xf numFmtId="0" fontId="2" fillId="0" borderId="27" xfId="0" applyFont="1" applyBorder="1" applyAlignment="1" applyProtection="1">
      <alignment vertical="top" wrapText="1"/>
      <protection/>
    </xf>
    <xf numFmtId="0" fontId="2" fillId="0" borderId="16" xfId="0" applyFont="1" applyFill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/>
      <protection/>
    </xf>
    <xf numFmtId="0" fontId="4" fillId="0" borderId="16" xfId="0" applyFont="1" applyFill="1" applyBorder="1" applyAlignment="1" applyProtection="1">
      <alignment horizontal="center" vertical="top"/>
      <protection/>
    </xf>
    <xf numFmtId="0" fontId="3" fillId="25" borderId="18" xfId="0" applyFont="1" applyFill="1" applyBorder="1" applyAlignment="1" applyProtection="1">
      <alignment horizontal="left" vertical="top" wrapText="1"/>
      <protection/>
    </xf>
    <xf numFmtId="0" fontId="2" fillId="0" borderId="27" xfId="0" applyFont="1" applyFill="1" applyBorder="1" applyAlignment="1" applyProtection="1">
      <alignment vertical="top" wrapText="1"/>
      <protection/>
    </xf>
    <xf numFmtId="0" fontId="2" fillId="25" borderId="26" xfId="0" applyFont="1" applyFill="1" applyBorder="1" applyAlignment="1" applyProtection="1">
      <alignment horizontal="center" vertical="top"/>
      <protection/>
    </xf>
    <xf numFmtId="0" fontId="3" fillId="25" borderId="14" xfId="0" applyFont="1" applyFill="1" applyBorder="1" applyAlignment="1" applyProtection="1">
      <alignment horizontal="left" vertical="top" wrapText="1"/>
      <protection/>
    </xf>
    <xf numFmtId="0" fontId="3" fillId="25" borderId="18" xfId="0" applyFont="1" applyFill="1" applyBorder="1" applyAlignment="1" applyProtection="1">
      <alignment horizontal="center" vertical="top" wrapText="1"/>
      <protection/>
    </xf>
    <xf numFmtId="0" fontId="2" fillId="25" borderId="18" xfId="0" applyFont="1" applyFill="1" applyBorder="1" applyAlignment="1" applyProtection="1">
      <alignment horizontal="center" vertical="top" wrapText="1"/>
      <protection/>
    </xf>
    <xf numFmtId="0" fontId="4" fillId="25" borderId="16" xfId="0" applyFont="1" applyFill="1" applyBorder="1" applyAlignment="1" applyProtection="1">
      <alignment horizontal="center" vertical="top"/>
      <protection/>
    </xf>
    <xf numFmtId="0" fontId="2" fillId="24" borderId="27" xfId="0" applyFont="1" applyFill="1" applyBorder="1" applyAlignment="1" applyProtection="1">
      <alignment vertical="top" wrapText="1"/>
      <protection/>
    </xf>
    <xf numFmtId="0" fontId="2" fillId="24" borderId="26" xfId="0" applyFont="1" applyFill="1" applyBorder="1" applyAlignment="1" applyProtection="1">
      <alignment horizontal="center" vertical="top"/>
      <protection/>
    </xf>
    <xf numFmtId="0" fontId="2" fillId="0" borderId="18" xfId="0" applyFont="1" applyBorder="1" applyAlignment="1" applyProtection="1">
      <alignment vertical="top" wrapText="1"/>
      <protection/>
    </xf>
    <xf numFmtId="0" fontId="2" fillId="0" borderId="18" xfId="0" applyFont="1" applyFill="1" applyBorder="1" applyAlignment="1" applyProtection="1">
      <alignment horizontal="center" vertical="top" wrapText="1"/>
      <protection/>
    </xf>
    <xf numFmtId="0" fontId="3" fillId="0" borderId="18" xfId="0" applyFont="1" applyBorder="1" applyAlignment="1" applyProtection="1">
      <alignment vertical="top" wrapText="1"/>
      <protection/>
    </xf>
    <xf numFmtId="0" fontId="2" fillId="0" borderId="2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left" vertical="top" wrapText="1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3" fillId="0" borderId="29" xfId="0" applyFont="1" applyBorder="1" applyAlignment="1" applyProtection="1">
      <alignment vertical="top"/>
      <protection/>
    </xf>
    <xf numFmtId="0" fontId="3" fillId="0" borderId="20" xfId="0" applyFont="1" applyBorder="1" applyAlignment="1" applyProtection="1">
      <alignment horizontal="left" vertical="top"/>
      <protection/>
    </xf>
    <xf numFmtId="0" fontId="3" fillId="0" borderId="20" xfId="0" applyFont="1" applyBorder="1" applyAlignment="1" applyProtection="1">
      <alignment vertical="top" wrapText="1"/>
      <protection/>
    </xf>
    <xf numFmtId="0" fontId="3" fillId="0" borderId="20" xfId="0" applyFont="1" applyFill="1" applyBorder="1" applyAlignment="1" applyProtection="1">
      <alignment horizontal="center" vertical="top" wrapText="1"/>
      <protection/>
    </xf>
    <xf numFmtId="0" fontId="3" fillId="0" borderId="20" xfId="0" applyFont="1" applyBorder="1" applyAlignment="1" applyProtection="1">
      <alignment horizontal="center" vertical="top"/>
      <protection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25" borderId="12" xfId="0" applyFont="1" applyFill="1" applyBorder="1" applyAlignment="1" applyProtection="1">
      <alignment horizontal="left" vertical="top" wrapText="1"/>
      <protection locked="0"/>
    </xf>
    <xf numFmtId="164" fontId="3" fillId="25" borderId="14" xfId="0" applyNumberFormat="1" applyFont="1" applyFill="1" applyBorder="1" applyAlignment="1" applyProtection="1">
      <alignment horizontal="center" vertical="top" wrapText="1"/>
      <protection locked="0"/>
    </xf>
    <xf numFmtId="4" fontId="2" fillId="0" borderId="16" xfId="0" applyNumberFormat="1" applyFont="1" applyBorder="1" applyAlignment="1" applyProtection="1">
      <alignment vertical="top" wrapText="1"/>
      <protection locked="0"/>
    </xf>
    <xf numFmtId="164" fontId="2" fillId="25" borderId="18" xfId="0" applyNumberFormat="1" applyFont="1" applyFill="1" applyBorder="1" applyAlignment="1" applyProtection="1">
      <alignment vertical="top" wrapText="1"/>
      <protection locked="0"/>
    </xf>
    <xf numFmtId="4" fontId="2" fillId="24" borderId="18" xfId="0" applyNumberFormat="1" applyFont="1" applyFill="1" applyBorder="1" applyAlignment="1" applyProtection="1">
      <alignment vertical="top" wrapText="1"/>
      <protection locked="0"/>
    </xf>
    <xf numFmtId="4" fontId="2" fillId="0" borderId="18" xfId="0" applyNumberFormat="1" applyFont="1" applyBorder="1" applyAlignment="1" applyProtection="1">
      <alignment vertical="top"/>
      <protection locked="0"/>
    </xf>
    <xf numFmtId="164" fontId="3" fillId="0" borderId="20" xfId="0" applyNumberFormat="1" applyFont="1" applyBorder="1" applyAlignment="1" applyProtection="1">
      <alignment vertical="top"/>
      <protection locked="0"/>
    </xf>
  </cellXfs>
  <cellStyles count="84">
    <cellStyle name="Normal" xfId="0"/>
    <cellStyle name="20 % – Zvýraznění 1" xfId="15"/>
    <cellStyle name="20 % – Zvýraznění 1 2" xfId="16"/>
    <cellStyle name="20 % – Zvýraznění 2" xfId="17"/>
    <cellStyle name="20 % – Zvýraznění 2 2" xfId="18"/>
    <cellStyle name="20 % – Zvýraznění 3" xfId="19"/>
    <cellStyle name="20 % – Zvýraznění 3 2" xfId="20"/>
    <cellStyle name="20 % – Zvýraznění 4" xfId="21"/>
    <cellStyle name="20 % – Zvýraznění 4 2" xfId="22"/>
    <cellStyle name="20 % – Zvýraznění 5" xfId="23"/>
    <cellStyle name="20 % – Zvýraznění 5 2" xfId="24"/>
    <cellStyle name="20 % – Zvýraznění 6" xfId="25"/>
    <cellStyle name="20 % – Zvýraznění 6 2" xfId="26"/>
    <cellStyle name="40 % – Zvýraznění 1" xfId="27"/>
    <cellStyle name="40 % – Zvýraznění 1 2" xfId="28"/>
    <cellStyle name="40 % – Zvýraznění 2" xfId="29"/>
    <cellStyle name="40 % – Zvýraznění 2 2" xfId="30"/>
    <cellStyle name="40 % – Zvýraznění 3" xfId="31"/>
    <cellStyle name="40 % – Zvýraznění 3 2" xfId="32"/>
    <cellStyle name="40 % – Zvýraznění 4" xfId="33"/>
    <cellStyle name="40 % – Zvýraznění 4 2" xfId="34"/>
    <cellStyle name="40 % – Zvýraznění 5" xfId="35"/>
    <cellStyle name="40 % – Zvýraznění 5 2" xfId="36"/>
    <cellStyle name="40 % – Zvýraznění 6" xfId="37"/>
    <cellStyle name="40 % – Zvýraznění 6 2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Celkem" xfId="45"/>
    <cellStyle name="Comma" xfId="46"/>
    <cellStyle name="Čárka 2" xfId="47"/>
    <cellStyle name="Čárka 2 2" xfId="48"/>
    <cellStyle name="Comma [0]" xfId="49"/>
    <cellStyle name="Hyperlink" xfId="50"/>
    <cellStyle name="Kontrolní buňka" xfId="51"/>
    <cellStyle name="Currency" xfId="52"/>
    <cellStyle name="Měna 2" xfId="53"/>
    <cellStyle name="Měna 2 2" xfId="54"/>
    <cellStyle name="Měna 2 2 2" xfId="55"/>
    <cellStyle name="Měna 2 2 2 2" xfId="56"/>
    <cellStyle name="Měna 2 2 3" xfId="57"/>
    <cellStyle name="Měna 2 3" xfId="58"/>
    <cellStyle name="Měna 2 5" xfId="59"/>
    <cellStyle name="Měna 2 5 2" xfId="60"/>
    <cellStyle name="Currency [0]" xfId="61"/>
    <cellStyle name="Nadpis 1" xfId="62"/>
    <cellStyle name="Nadpis 2" xfId="63"/>
    <cellStyle name="Nadpis 3" xfId="64"/>
    <cellStyle name="Nadpis 4" xfId="65"/>
    <cellStyle name="Název" xfId="66"/>
    <cellStyle name="Neutrální" xfId="67"/>
    <cellStyle name="normální 2" xfId="68"/>
    <cellStyle name="normální 2 2" xfId="69"/>
    <cellStyle name="Normální 2 6" xfId="70"/>
    <cellStyle name="Normální 3" xfId="71"/>
    <cellStyle name="Normální 3 2" xfId="72"/>
    <cellStyle name="Normální 4" xfId="73"/>
    <cellStyle name="Normální 4 2" xfId="74"/>
    <cellStyle name="Normální 4 6" xfId="75"/>
    <cellStyle name="Normální 5" xfId="76"/>
    <cellStyle name="Normální 5 2" xfId="77"/>
    <cellStyle name="Normální 6" xfId="78"/>
    <cellStyle name="Normální 6 2" xfId="79"/>
    <cellStyle name="Normální 7" xfId="80"/>
    <cellStyle name="Followed Hyperlink" xfId="81"/>
    <cellStyle name="Poznámka" xfId="82"/>
    <cellStyle name="Percent" xfId="83"/>
    <cellStyle name="Propojená buňka" xfId="84"/>
    <cellStyle name="Správně" xfId="85"/>
    <cellStyle name="Špatně" xfId="86"/>
    <cellStyle name="Text upozornění" xfId="87"/>
    <cellStyle name="Vstup" xfId="88"/>
    <cellStyle name="Výpočet" xfId="89"/>
    <cellStyle name="Výstup" xfId="90"/>
    <cellStyle name="Vysvětlující text" xfId="91"/>
    <cellStyle name="Zvýraznění 1" xfId="92"/>
    <cellStyle name="Zvýraznění 2" xfId="93"/>
    <cellStyle name="Zvýraznění 3" xfId="94"/>
    <cellStyle name="Zvýraznění 4" xfId="95"/>
    <cellStyle name="Zvýraznění 5" xfId="96"/>
    <cellStyle name="Zvýraznění 6" xfId="97"/>
  </cellStyles>
  <dxfs count="2">
    <dxf>
      <font>
        <strike val="0"/>
      </font>
      <fill>
        <patternFill>
          <bgColor theme="9" tint="0.7999799847602844"/>
        </patternFill>
      </fill>
    </dxf>
    <dxf>
      <font>
        <strike val="0"/>
      </font>
      <fill>
        <patternFill>
          <bgColor theme="9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2</xdr:col>
      <xdr:colOff>1619250</xdr:colOff>
      <xdr:row>3</xdr:row>
      <xdr:rowOff>257175</xdr:rowOff>
    </xdr:to>
    <xdr:pic>
      <xdr:nvPicPr>
        <xdr:cNvPr id="1" name="Obráze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32480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74"/>
  <sheetViews>
    <sheetView tabSelected="1" zoomScale="85" zoomScaleNormal="85" zoomScalePageLayoutView="0" workbookViewId="0" topLeftCell="A1">
      <selection activeCell="M20" sqref="M20"/>
    </sheetView>
  </sheetViews>
  <sheetFormatPr defaultColWidth="9.00390625" defaultRowHeight="12.75"/>
  <cols>
    <col min="1" max="1" width="4.875" style="5" customWidth="1"/>
    <col min="2" max="2" width="17.25390625" style="21" customWidth="1"/>
    <col min="3" max="3" width="83.375" style="6" customWidth="1"/>
    <col min="4" max="4" width="5.75390625" style="6" customWidth="1"/>
    <col min="5" max="5" width="5.375" style="7" customWidth="1"/>
    <col min="6" max="6" width="13.25390625" style="8" customWidth="1"/>
    <col min="7" max="7" width="17.00390625" style="5" customWidth="1"/>
    <col min="8" max="8" width="15.625" style="5" customWidth="1"/>
    <col min="9" max="9" width="6.00390625" style="7" customWidth="1"/>
    <col min="10" max="16384" width="9.125" style="5" customWidth="1"/>
  </cols>
  <sheetData>
    <row r="1" spans="1:8" s="4" customFormat="1" ht="15.75" customHeight="1">
      <c r="A1" s="29"/>
      <c r="B1" s="19"/>
      <c r="C1" s="28"/>
      <c r="D1" s="26"/>
      <c r="E1" s="3"/>
      <c r="F1" s="12"/>
      <c r="H1" s="37"/>
    </row>
    <row r="2" spans="1:8" s="4" customFormat="1" ht="19.5" customHeight="1">
      <c r="A2" s="29"/>
      <c r="B2" s="19"/>
      <c r="C2" s="38" t="s">
        <v>119</v>
      </c>
      <c r="D2" s="26"/>
      <c r="E2" s="3"/>
      <c r="F2" s="12"/>
      <c r="H2" s="37" t="s">
        <v>101</v>
      </c>
    </row>
    <row r="3" spans="1:8" s="4" customFormat="1" ht="20.25">
      <c r="A3" s="29"/>
      <c r="B3" s="19"/>
      <c r="C3" s="38" t="s">
        <v>120</v>
      </c>
      <c r="D3" s="26"/>
      <c r="E3" s="3"/>
      <c r="F3" s="12"/>
      <c r="H3" s="37"/>
    </row>
    <row r="4" spans="1:8" s="4" customFormat="1" ht="45.75" customHeight="1">
      <c r="A4" s="29"/>
      <c r="B4" s="19"/>
      <c r="C4" s="28"/>
      <c r="D4" s="26"/>
      <c r="E4" s="3"/>
      <c r="F4" s="12"/>
      <c r="H4" s="37"/>
    </row>
    <row r="5" spans="1:4" s="4" customFormat="1" ht="25.5">
      <c r="A5" s="9"/>
      <c r="B5" s="19"/>
      <c r="C5" s="30" t="s">
        <v>113</v>
      </c>
      <c r="D5" s="25"/>
    </row>
    <row r="6" spans="1:6" s="4" customFormat="1" ht="20.25">
      <c r="A6" s="9"/>
      <c r="B6" s="19"/>
      <c r="C6" s="2"/>
      <c r="D6" s="26"/>
      <c r="E6" s="3"/>
      <c r="F6" s="12"/>
    </row>
    <row r="7" spans="1:8" s="4" customFormat="1" ht="22.5">
      <c r="A7" s="29" t="s">
        <v>102</v>
      </c>
      <c r="B7" s="19"/>
      <c r="C7" s="28" t="s">
        <v>114</v>
      </c>
      <c r="D7" s="26"/>
      <c r="E7" s="3"/>
      <c r="F7" s="12"/>
      <c r="H7" s="39" t="s">
        <v>121</v>
      </c>
    </row>
    <row r="8" spans="1:6" s="4" customFormat="1" ht="22.5">
      <c r="A8" s="29"/>
      <c r="B8" s="19"/>
      <c r="C8" s="28"/>
      <c r="D8" s="26"/>
      <c r="E8" s="3"/>
      <c r="F8" s="12"/>
    </row>
    <row r="9" spans="1:6" s="4" customFormat="1" ht="20.25">
      <c r="A9" s="9"/>
      <c r="B9" s="31" t="s">
        <v>103</v>
      </c>
      <c r="C9" s="2"/>
      <c r="D9" s="26"/>
      <c r="E9" s="3"/>
      <c r="F9" s="12"/>
    </row>
    <row r="10" spans="1:6" s="4" customFormat="1" ht="20.25">
      <c r="A10" s="9"/>
      <c r="B10" s="32" t="s">
        <v>104</v>
      </c>
      <c r="C10" s="2"/>
      <c r="D10" s="26"/>
      <c r="E10" s="3"/>
      <c r="F10" s="12"/>
    </row>
    <row r="11" spans="1:6" s="4" customFormat="1" ht="20.25">
      <c r="A11" s="9"/>
      <c r="B11" s="32" t="s">
        <v>105</v>
      </c>
      <c r="C11" s="2"/>
      <c r="D11" s="26"/>
      <c r="E11" s="3"/>
      <c r="F11" s="12"/>
    </row>
    <row r="12" spans="1:6" s="4" customFormat="1" ht="20.25">
      <c r="A12" s="9"/>
      <c r="B12" s="32" t="s">
        <v>108</v>
      </c>
      <c r="C12" s="2"/>
      <c r="D12" s="26"/>
      <c r="E12" s="3"/>
      <c r="F12" s="12"/>
    </row>
    <row r="13" spans="1:6" s="4" customFormat="1" ht="20.25">
      <c r="A13" s="9"/>
      <c r="B13" s="32" t="s">
        <v>109</v>
      </c>
      <c r="C13" s="2"/>
      <c r="D13" s="26"/>
      <c r="E13" s="3"/>
      <c r="F13" s="12"/>
    </row>
    <row r="14" spans="1:6" s="4" customFormat="1" ht="20.25">
      <c r="A14" s="9"/>
      <c r="B14" s="33" t="s">
        <v>106</v>
      </c>
      <c r="C14" s="34" t="s">
        <v>107</v>
      </c>
      <c r="D14" s="26"/>
      <c r="E14" s="3"/>
      <c r="F14" s="12"/>
    </row>
    <row r="15" spans="1:6" s="4" customFormat="1" ht="20.25">
      <c r="A15" s="9"/>
      <c r="B15" s="32" t="s">
        <v>110</v>
      </c>
      <c r="C15" s="32" t="s">
        <v>111</v>
      </c>
      <c r="D15" s="26"/>
      <c r="E15" s="3"/>
      <c r="F15" s="12"/>
    </row>
    <row r="16" spans="1:6" s="4" customFormat="1" ht="20.25">
      <c r="A16" s="9"/>
      <c r="B16" s="35" t="s">
        <v>112</v>
      </c>
      <c r="C16" s="2"/>
      <c r="D16" s="26"/>
      <c r="E16" s="3"/>
      <c r="F16" s="12"/>
    </row>
    <row r="17" spans="1:6" s="4" customFormat="1" ht="20.25">
      <c r="A17" s="9"/>
      <c r="B17" s="35" t="s">
        <v>116</v>
      </c>
      <c r="C17" s="2" t="s">
        <v>115</v>
      </c>
      <c r="D17" s="26"/>
      <c r="E17" s="3"/>
      <c r="F17" s="12"/>
    </row>
    <row r="18" spans="1:6" s="4" customFormat="1" ht="20.25">
      <c r="A18" s="9"/>
      <c r="B18" s="19"/>
      <c r="C18" s="2"/>
      <c r="D18" s="26"/>
      <c r="E18" s="3"/>
      <c r="F18" s="12"/>
    </row>
    <row r="19" spans="1:9" s="4" customFormat="1" ht="20.25">
      <c r="A19" s="16" t="s">
        <v>100</v>
      </c>
      <c r="B19" s="19"/>
      <c r="C19" s="2"/>
      <c r="D19" s="24"/>
      <c r="E19" s="3"/>
      <c r="F19" s="12"/>
      <c r="I19" s="14"/>
    </row>
    <row r="20" spans="1:9" s="4" customFormat="1" ht="16.5" thickBot="1">
      <c r="A20" s="1"/>
      <c r="B20" s="20"/>
      <c r="C20" s="10"/>
      <c r="D20" s="10"/>
      <c r="E20" s="3"/>
      <c r="F20" s="15"/>
      <c r="I20" s="3"/>
    </row>
    <row r="21" spans="1:9" s="17" customFormat="1" ht="31.5">
      <c r="A21" s="56" t="s">
        <v>1</v>
      </c>
      <c r="B21" s="40" t="s">
        <v>2</v>
      </c>
      <c r="C21" s="40" t="s">
        <v>3</v>
      </c>
      <c r="D21" s="57" t="s">
        <v>9</v>
      </c>
      <c r="E21" s="58" t="s">
        <v>4</v>
      </c>
      <c r="F21" s="90" t="s">
        <v>5</v>
      </c>
      <c r="G21" s="40" t="s">
        <v>6</v>
      </c>
      <c r="H21" s="40" t="s">
        <v>0</v>
      </c>
      <c r="I21" s="41" t="s">
        <v>7</v>
      </c>
    </row>
    <row r="22" spans="1:9" s="17" customFormat="1" ht="15.75">
      <c r="A22" s="59"/>
      <c r="B22" s="42"/>
      <c r="C22" s="60" t="s">
        <v>91</v>
      </c>
      <c r="D22" s="42"/>
      <c r="E22" s="42"/>
      <c r="F22" s="91"/>
      <c r="G22" s="42"/>
      <c r="H22" s="42"/>
      <c r="I22" s="43"/>
    </row>
    <row r="23" spans="1:9" ht="15.75">
      <c r="A23" s="61"/>
      <c r="B23" s="62"/>
      <c r="C23" s="44" t="s">
        <v>26</v>
      </c>
      <c r="D23" s="44"/>
      <c r="E23" s="63"/>
      <c r="F23" s="92"/>
      <c r="G23" s="44"/>
      <c r="H23" s="44"/>
      <c r="I23" s="45"/>
    </row>
    <row r="24" spans="1:9" ht="15.75">
      <c r="A24" s="64" t="s">
        <v>11</v>
      </c>
      <c r="B24" s="65" t="s">
        <v>34</v>
      </c>
      <c r="C24" s="66" t="s">
        <v>35</v>
      </c>
      <c r="D24" s="67" t="s">
        <v>4</v>
      </c>
      <c r="E24" s="68">
        <v>1</v>
      </c>
      <c r="F24" s="93"/>
      <c r="G24" s="46">
        <f aca="true" t="shared" si="0" ref="G24:G31">F24*E24</f>
        <v>0</v>
      </c>
      <c r="H24" s="46">
        <f aca="true" t="shared" si="1" ref="H24:H31">G24*(1+I24/100)</f>
        <v>0</v>
      </c>
      <c r="I24" s="47">
        <v>21</v>
      </c>
    </row>
    <row r="25" spans="1:9" ht="15.75">
      <c r="A25" s="64" t="s">
        <v>12</v>
      </c>
      <c r="B25" s="65" t="s">
        <v>36</v>
      </c>
      <c r="C25" s="66" t="s">
        <v>38</v>
      </c>
      <c r="D25" s="67" t="s">
        <v>4</v>
      </c>
      <c r="E25" s="68">
        <v>1</v>
      </c>
      <c r="F25" s="93"/>
      <c r="G25" s="46">
        <f t="shared" si="0"/>
        <v>0</v>
      </c>
      <c r="H25" s="46">
        <f t="shared" si="1"/>
        <v>0</v>
      </c>
      <c r="I25" s="47">
        <v>21</v>
      </c>
    </row>
    <row r="26" spans="1:9" ht="15.75">
      <c r="A26" s="64" t="s">
        <v>13</v>
      </c>
      <c r="B26" s="65" t="s">
        <v>37</v>
      </c>
      <c r="C26" s="66" t="s">
        <v>39</v>
      </c>
      <c r="D26" s="67" t="s">
        <v>4</v>
      </c>
      <c r="E26" s="68">
        <v>5</v>
      </c>
      <c r="F26" s="93"/>
      <c r="G26" s="46">
        <f t="shared" si="0"/>
        <v>0</v>
      </c>
      <c r="H26" s="46">
        <f t="shared" si="1"/>
        <v>0</v>
      </c>
      <c r="I26" s="47">
        <v>21</v>
      </c>
    </row>
    <row r="27" spans="1:9" ht="15.75">
      <c r="A27" s="64" t="s">
        <v>14</v>
      </c>
      <c r="B27" s="65" t="s">
        <v>40</v>
      </c>
      <c r="C27" s="66" t="s">
        <v>73</v>
      </c>
      <c r="D27" s="67" t="s">
        <v>4</v>
      </c>
      <c r="E27" s="69">
        <v>6</v>
      </c>
      <c r="F27" s="93"/>
      <c r="G27" s="46">
        <f t="shared" si="0"/>
        <v>0</v>
      </c>
      <c r="H27" s="46">
        <f t="shared" si="1"/>
        <v>0</v>
      </c>
      <c r="I27" s="47">
        <v>21</v>
      </c>
    </row>
    <row r="28" spans="1:9" ht="15.75">
      <c r="A28" s="64" t="s">
        <v>15</v>
      </c>
      <c r="B28" s="65" t="s">
        <v>41</v>
      </c>
      <c r="C28" s="66" t="s">
        <v>42</v>
      </c>
      <c r="D28" s="67" t="s">
        <v>4</v>
      </c>
      <c r="E28" s="68">
        <v>4</v>
      </c>
      <c r="F28" s="93"/>
      <c r="G28" s="46">
        <f t="shared" si="0"/>
        <v>0</v>
      </c>
      <c r="H28" s="46">
        <f t="shared" si="1"/>
        <v>0</v>
      </c>
      <c r="I28" s="47">
        <v>21</v>
      </c>
    </row>
    <row r="29" spans="1:9" ht="15.75">
      <c r="A29" s="64" t="s">
        <v>16</v>
      </c>
      <c r="B29" s="65" t="s">
        <v>28</v>
      </c>
      <c r="C29" s="66" t="s">
        <v>44</v>
      </c>
      <c r="D29" s="67" t="s">
        <v>4</v>
      </c>
      <c r="E29" s="68">
        <v>1</v>
      </c>
      <c r="F29" s="93"/>
      <c r="G29" s="46">
        <f t="shared" si="0"/>
        <v>0</v>
      </c>
      <c r="H29" s="46">
        <f t="shared" si="1"/>
        <v>0</v>
      </c>
      <c r="I29" s="47">
        <v>21</v>
      </c>
    </row>
    <row r="30" spans="1:9" ht="15.75">
      <c r="A30" s="64" t="s">
        <v>17</v>
      </c>
      <c r="B30" s="65" t="s">
        <v>45</v>
      </c>
      <c r="C30" s="66" t="s">
        <v>46</v>
      </c>
      <c r="D30" s="67" t="s">
        <v>4</v>
      </c>
      <c r="E30" s="68">
        <v>1</v>
      </c>
      <c r="F30" s="93"/>
      <c r="G30" s="46">
        <f t="shared" si="0"/>
        <v>0</v>
      </c>
      <c r="H30" s="46">
        <f t="shared" si="1"/>
        <v>0</v>
      </c>
      <c r="I30" s="47">
        <v>21</v>
      </c>
    </row>
    <row r="31" spans="1:9" ht="15.75">
      <c r="A31" s="64" t="s">
        <v>18</v>
      </c>
      <c r="B31" s="65" t="s">
        <v>43</v>
      </c>
      <c r="C31" s="66" t="s">
        <v>69</v>
      </c>
      <c r="D31" s="67" t="s">
        <v>4</v>
      </c>
      <c r="E31" s="68">
        <v>1</v>
      </c>
      <c r="F31" s="93"/>
      <c r="G31" s="46">
        <f t="shared" si="0"/>
        <v>0</v>
      </c>
      <c r="H31" s="46">
        <f t="shared" si="1"/>
        <v>0</v>
      </c>
      <c r="I31" s="47">
        <v>21</v>
      </c>
    </row>
    <row r="32" spans="1:9" ht="15.75">
      <c r="A32" s="61"/>
      <c r="B32" s="70"/>
      <c r="C32" s="44" t="s">
        <v>27</v>
      </c>
      <c r="D32" s="44"/>
      <c r="E32" s="63"/>
      <c r="F32" s="92"/>
      <c r="G32" s="44"/>
      <c r="H32" s="44"/>
      <c r="I32" s="45"/>
    </row>
    <row r="33" spans="1:9" ht="15.75">
      <c r="A33" s="64" t="s">
        <v>19</v>
      </c>
      <c r="B33" s="65" t="s">
        <v>72</v>
      </c>
      <c r="C33" s="66" t="s">
        <v>60</v>
      </c>
      <c r="D33" s="67" t="s">
        <v>4</v>
      </c>
      <c r="E33" s="68">
        <v>1</v>
      </c>
      <c r="F33" s="93"/>
      <c r="G33" s="46">
        <f aca="true" t="shared" si="2" ref="G33:G46">F33*E33</f>
        <v>0</v>
      </c>
      <c r="H33" s="46">
        <f aca="true" t="shared" si="3" ref="H33:H46">G33*(1+I33/100)</f>
        <v>0</v>
      </c>
      <c r="I33" s="47">
        <v>21</v>
      </c>
    </row>
    <row r="34" spans="1:9" ht="15.75">
      <c r="A34" s="64" t="s">
        <v>20</v>
      </c>
      <c r="B34" s="65" t="s">
        <v>40</v>
      </c>
      <c r="C34" s="66" t="s">
        <v>73</v>
      </c>
      <c r="D34" s="67" t="s">
        <v>4</v>
      </c>
      <c r="E34" s="68">
        <v>4</v>
      </c>
      <c r="F34" s="93"/>
      <c r="G34" s="46">
        <f t="shared" si="2"/>
        <v>0</v>
      </c>
      <c r="H34" s="46">
        <f t="shared" si="3"/>
        <v>0</v>
      </c>
      <c r="I34" s="47">
        <v>21</v>
      </c>
    </row>
    <row r="35" spans="1:9" ht="15.75">
      <c r="A35" s="64" t="s">
        <v>21</v>
      </c>
      <c r="B35" s="65" t="s">
        <v>47</v>
      </c>
      <c r="C35" s="66" t="s">
        <v>61</v>
      </c>
      <c r="D35" s="67" t="s">
        <v>4</v>
      </c>
      <c r="E35" s="68">
        <v>2</v>
      </c>
      <c r="F35" s="93"/>
      <c r="G35" s="46">
        <f t="shared" si="2"/>
        <v>0</v>
      </c>
      <c r="H35" s="46">
        <f t="shared" si="3"/>
        <v>0</v>
      </c>
      <c r="I35" s="47">
        <v>21</v>
      </c>
    </row>
    <row r="36" spans="1:9" ht="15.75">
      <c r="A36" s="64" t="s">
        <v>22</v>
      </c>
      <c r="B36" s="65" t="s">
        <v>41</v>
      </c>
      <c r="C36" s="66" t="s">
        <v>42</v>
      </c>
      <c r="D36" s="67" t="s">
        <v>4</v>
      </c>
      <c r="E36" s="68">
        <v>5</v>
      </c>
      <c r="F36" s="93"/>
      <c r="G36" s="46">
        <f t="shared" si="2"/>
        <v>0</v>
      </c>
      <c r="H36" s="46">
        <f t="shared" si="3"/>
        <v>0</v>
      </c>
      <c r="I36" s="47">
        <v>21</v>
      </c>
    </row>
    <row r="37" spans="1:9" ht="15.75">
      <c r="A37" s="64" t="s">
        <v>23</v>
      </c>
      <c r="B37" s="65" t="s">
        <v>45</v>
      </c>
      <c r="C37" s="66" t="s">
        <v>46</v>
      </c>
      <c r="D37" s="67" t="s">
        <v>4</v>
      </c>
      <c r="E37" s="68">
        <v>1</v>
      </c>
      <c r="F37" s="93"/>
      <c r="G37" s="46">
        <f t="shared" si="2"/>
        <v>0</v>
      </c>
      <c r="H37" s="46">
        <f t="shared" si="3"/>
        <v>0</v>
      </c>
      <c r="I37" s="47">
        <v>21</v>
      </c>
    </row>
    <row r="38" spans="1:9" ht="15.75">
      <c r="A38" s="64" t="s">
        <v>24</v>
      </c>
      <c r="B38" s="65" t="s">
        <v>28</v>
      </c>
      <c r="C38" s="66" t="s">
        <v>44</v>
      </c>
      <c r="D38" s="67" t="s">
        <v>4</v>
      </c>
      <c r="E38" s="68">
        <v>1</v>
      </c>
      <c r="F38" s="93"/>
      <c r="G38" s="46">
        <f t="shared" si="2"/>
        <v>0</v>
      </c>
      <c r="H38" s="46">
        <f t="shared" si="3"/>
        <v>0</v>
      </c>
      <c r="I38" s="47">
        <v>21</v>
      </c>
    </row>
    <row r="39" spans="1:9" ht="15.75">
      <c r="A39" s="64" t="s">
        <v>25</v>
      </c>
      <c r="B39" s="65" t="s">
        <v>37</v>
      </c>
      <c r="C39" s="66" t="s">
        <v>39</v>
      </c>
      <c r="D39" s="67" t="s">
        <v>4</v>
      </c>
      <c r="E39" s="68">
        <v>3</v>
      </c>
      <c r="F39" s="93"/>
      <c r="G39" s="46">
        <f t="shared" si="2"/>
        <v>0</v>
      </c>
      <c r="H39" s="46">
        <f t="shared" si="3"/>
        <v>0</v>
      </c>
      <c r="I39" s="47">
        <v>21</v>
      </c>
    </row>
    <row r="40" spans="1:9" ht="15.75">
      <c r="A40" s="64" t="s">
        <v>32</v>
      </c>
      <c r="B40" s="65" t="s">
        <v>43</v>
      </c>
      <c r="C40" s="66" t="s">
        <v>69</v>
      </c>
      <c r="D40" s="67" t="s">
        <v>4</v>
      </c>
      <c r="E40" s="68">
        <v>1</v>
      </c>
      <c r="F40" s="93"/>
      <c r="G40" s="46">
        <f t="shared" si="2"/>
        <v>0</v>
      </c>
      <c r="H40" s="46">
        <f t="shared" si="3"/>
        <v>0</v>
      </c>
      <c r="I40" s="47">
        <v>21</v>
      </c>
    </row>
    <row r="41" spans="1:9" ht="15.75">
      <c r="A41" s="64" t="s">
        <v>33</v>
      </c>
      <c r="B41" s="65" t="s">
        <v>48</v>
      </c>
      <c r="C41" s="66" t="s">
        <v>62</v>
      </c>
      <c r="D41" s="67" t="s">
        <v>4</v>
      </c>
      <c r="E41" s="68">
        <v>1</v>
      </c>
      <c r="F41" s="93"/>
      <c r="G41" s="46">
        <f t="shared" si="2"/>
        <v>0</v>
      </c>
      <c r="H41" s="46">
        <f t="shared" si="3"/>
        <v>0</v>
      </c>
      <c r="I41" s="47">
        <v>21</v>
      </c>
    </row>
    <row r="42" spans="1:9" ht="15.75">
      <c r="A42" s="64" t="s">
        <v>53</v>
      </c>
      <c r="B42" s="65" t="s">
        <v>49</v>
      </c>
      <c r="C42" s="66" t="s">
        <v>63</v>
      </c>
      <c r="D42" s="67" t="s">
        <v>4</v>
      </c>
      <c r="E42" s="68">
        <v>1</v>
      </c>
      <c r="F42" s="93"/>
      <c r="G42" s="46">
        <f t="shared" si="2"/>
        <v>0</v>
      </c>
      <c r="H42" s="46">
        <f t="shared" si="3"/>
        <v>0</v>
      </c>
      <c r="I42" s="47">
        <v>21</v>
      </c>
    </row>
    <row r="43" spans="1:9" ht="15.75">
      <c r="A43" s="64" t="s">
        <v>54</v>
      </c>
      <c r="B43" s="65" t="s">
        <v>50</v>
      </c>
      <c r="C43" s="66" t="s">
        <v>64</v>
      </c>
      <c r="D43" s="67" t="s">
        <v>4</v>
      </c>
      <c r="E43" s="68">
        <v>1</v>
      </c>
      <c r="F43" s="93"/>
      <c r="G43" s="46">
        <f t="shared" si="2"/>
        <v>0</v>
      </c>
      <c r="H43" s="46">
        <f t="shared" si="3"/>
        <v>0</v>
      </c>
      <c r="I43" s="47">
        <v>21</v>
      </c>
    </row>
    <row r="44" spans="1:9" ht="15.75">
      <c r="A44" s="64" t="s">
        <v>55</v>
      </c>
      <c r="B44" s="65" t="s">
        <v>51</v>
      </c>
      <c r="C44" s="66" t="s">
        <v>65</v>
      </c>
      <c r="D44" s="67" t="s">
        <v>4</v>
      </c>
      <c r="E44" s="68">
        <v>1</v>
      </c>
      <c r="F44" s="93"/>
      <c r="G44" s="46">
        <f t="shared" si="2"/>
        <v>0</v>
      </c>
      <c r="H44" s="46">
        <f t="shared" si="3"/>
        <v>0</v>
      </c>
      <c r="I44" s="47">
        <v>21</v>
      </c>
    </row>
    <row r="45" spans="1:9" ht="15.75">
      <c r="A45" s="64" t="s">
        <v>56</v>
      </c>
      <c r="B45" s="65" t="s">
        <v>52</v>
      </c>
      <c r="C45" s="66" t="s">
        <v>66</v>
      </c>
      <c r="D45" s="67" t="s">
        <v>4</v>
      </c>
      <c r="E45" s="68">
        <v>1</v>
      </c>
      <c r="F45" s="93"/>
      <c r="G45" s="46">
        <f t="shared" si="2"/>
        <v>0</v>
      </c>
      <c r="H45" s="46">
        <f t="shared" si="3"/>
        <v>0</v>
      </c>
      <c r="I45" s="47">
        <v>21</v>
      </c>
    </row>
    <row r="46" spans="1:9" ht="15.75">
      <c r="A46" s="64" t="s">
        <v>57</v>
      </c>
      <c r="B46" s="65" t="s">
        <v>67</v>
      </c>
      <c r="C46" s="71" t="s">
        <v>99</v>
      </c>
      <c r="D46" s="67" t="s">
        <v>4</v>
      </c>
      <c r="E46" s="68">
        <v>6</v>
      </c>
      <c r="F46" s="93"/>
      <c r="G46" s="46">
        <f t="shared" si="2"/>
        <v>0</v>
      </c>
      <c r="H46" s="46">
        <f t="shared" si="3"/>
        <v>0</v>
      </c>
      <c r="I46" s="47">
        <v>21</v>
      </c>
    </row>
    <row r="47" spans="1:9" ht="15.75">
      <c r="A47" s="72"/>
      <c r="B47" s="73"/>
      <c r="C47" s="74" t="s">
        <v>70</v>
      </c>
      <c r="D47" s="75"/>
      <c r="E47" s="76"/>
      <c r="F47" s="94"/>
      <c r="G47" s="48"/>
      <c r="H47" s="48"/>
      <c r="I47" s="49"/>
    </row>
    <row r="48" spans="1:9" ht="34.5" customHeight="1">
      <c r="A48" s="64" t="s">
        <v>58</v>
      </c>
      <c r="B48" s="65" t="s">
        <v>71</v>
      </c>
      <c r="C48" s="77" t="s">
        <v>122</v>
      </c>
      <c r="D48" s="67" t="s">
        <v>4</v>
      </c>
      <c r="E48" s="68">
        <v>12</v>
      </c>
      <c r="F48" s="93"/>
      <c r="G48" s="46">
        <f>F48*E48</f>
        <v>0</v>
      </c>
      <c r="H48" s="46">
        <f>G48*(1+I48/100)</f>
        <v>0</v>
      </c>
      <c r="I48" s="47">
        <v>21</v>
      </c>
    </row>
    <row r="49" spans="1:9" ht="15.75">
      <c r="A49" s="72"/>
      <c r="B49" s="73"/>
      <c r="C49" s="74" t="s">
        <v>90</v>
      </c>
      <c r="D49" s="75"/>
      <c r="E49" s="76"/>
      <c r="F49" s="94"/>
      <c r="G49" s="50"/>
      <c r="H49" s="50"/>
      <c r="I49" s="49"/>
    </row>
    <row r="50" spans="1:9" ht="31.5">
      <c r="A50" s="78" t="s">
        <v>59</v>
      </c>
      <c r="B50" s="65" t="s">
        <v>74</v>
      </c>
      <c r="C50" s="66" t="s">
        <v>82</v>
      </c>
      <c r="D50" s="68" t="s">
        <v>4</v>
      </c>
      <c r="E50" s="68">
        <v>1</v>
      </c>
      <c r="F50" s="95"/>
      <c r="G50" s="46">
        <f aca="true" t="shared" si="4" ref="G50:G57">F50*E50</f>
        <v>0</v>
      </c>
      <c r="H50" s="46">
        <f aca="true" t="shared" si="5" ref="H50:H57">G50*(1+I50/100)</f>
        <v>0</v>
      </c>
      <c r="I50" s="47">
        <v>21</v>
      </c>
    </row>
    <row r="51" spans="1:9" ht="31.5">
      <c r="A51" s="78" t="s">
        <v>68</v>
      </c>
      <c r="B51" s="65" t="s">
        <v>75</v>
      </c>
      <c r="C51" s="66" t="s">
        <v>83</v>
      </c>
      <c r="D51" s="68" t="s">
        <v>4</v>
      </c>
      <c r="E51" s="68">
        <v>1</v>
      </c>
      <c r="F51" s="95"/>
      <c r="G51" s="46">
        <f t="shared" si="4"/>
        <v>0</v>
      </c>
      <c r="H51" s="46">
        <f t="shared" si="5"/>
        <v>0</v>
      </c>
      <c r="I51" s="47">
        <v>21</v>
      </c>
    </row>
    <row r="52" spans="1:9" ht="15.75">
      <c r="A52" s="78" t="s">
        <v>93</v>
      </c>
      <c r="B52" s="65" t="s">
        <v>76</v>
      </c>
      <c r="C52" s="66" t="s">
        <v>84</v>
      </c>
      <c r="D52" s="68" t="s">
        <v>4</v>
      </c>
      <c r="E52" s="68">
        <v>1</v>
      </c>
      <c r="F52" s="95"/>
      <c r="G52" s="46">
        <f t="shared" si="4"/>
        <v>0</v>
      </c>
      <c r="H52" s="46">
        <f t="shared" si="5"/>
        <v>0</v>
      </c>
      <c r="I52" s="47">
        <v>21</v>
      </c>
    </row>
    <row r="53" spans="1:9" ht="15.75">
      <c r="A53" s="78" t="s">
        <v>94</v>
      </c>
      <c r="B53" s="65" t="s">
        <v>77</v>
      </c>
      <c r="C53" s="66" t="s">
        <v>85</v>
      </c>
      <c r="D53" s="68" t="s">
        <v>4</v>
      </c>
      <c r="E53" s="68">
        <v>1</v>
      </c>
      <c r="F53" s="95"/>
      <c r="G53" s="46">
        <f t="shared" si="4"/>
        <v>0</v>
      </c>
      <c r="H53" s="46">
        <f t="shared" si="5"/>
        <v>0</v>
      </c>
      <c r="I53" s="47">
        <v>21</v>
      </c>
    </row>
    <row r="54" spans="1:9" ht="15.75">
      <c r="A54" s="78" t="s">
        <v>95</v>
      </c>
      <c r="B54" s="65" t="s">
        <v>78</v>
      </c>
      <c r="C54" s="66" t="s">
        <v>86</v>
      </c>
      <c r="D54" s="68" t="s">
        <v>4</v>
      </c>
      <c r="E54" s="68">
        <v>1</v>
      </c>
      <c r="F54" s="95"/>
      <c r="G54" s="46">
        <f t="shared" si="4"/>
        <v>0</v>
      </c>
      <c r="H54" s="46">
        <f t="shared" si="5"/>
        <v>0</v>
      </c>
      <c r="I54" s="47">
        <v>21</v>
      </c>
    </row>
    <row r="55" spans="1:9" ht="15.75">
      <c r="A55" s="78" t="s">
        <v>96</v>
      </c>
      <c r="B55" s="65" t="s">
        <v>79</v>
      </c>
      <c r="C55" s="66" t="s">
        <v>87</v>
      </c>
      <c r="D55" s="68" t="s">
        <v>4</v>
      </c>
      <c r="E55" s="68">
        <v>1</v>
      </c>
      <c r="F55" s="95"/>
      <c r="G55" s="46">
        <f t="shared" si="4"/>
        <v>0</v>
      </c>
      <c r="H55" s="46">
        <f t="shared" si="5"/>
        <v>0</v>
      </c>
      <c r="I55" s="47">
        <v>21</v>
      </c>
    </row>
    <row r="56" spans="1:9" s="27" customFormat="1" ht="15.75">
      <c r="A56" s="78" t="s">
        <v>97</v>
      </c>
      <c r="B56" s="65" t="s">
        <v>80</v>
      </c>
      <c r="C56" s="66" t="s">
        <v>88</v>
      </c>
      <c r="D56" s="68" t="s">
        <v>4</v>
      </c>
      <c r="E56" s="68">
        <v>1</v>
      </c>
      <c r="F56" s="95"/>
      <c r="G56" s="46">
        <f t="shared" si="4"/>
        <v>0</v>
      </c>
      <c r="H56" s="46">
        <f t="shared" si="5"/>
        <v>0</v>
      </c>
      <c r="I56" s="47">
        <v>21</v>
      </c>
    </row>
    <row r="57" spans="1:9" s="27" customFormat="1" ht="15.75">
      <c r="A57" s="78" t="s">
        <v>98</v>
      </c>
      <c r="B57" s="65" t="s">
        <v>81</v>
      </c>
      <c r="C57" s="66" t="s">
        <v>89</v>
      </c>
      <c r="D57" s="68" t="s">
        <v>4</v>
      </c>
      <c r="E57" s="68">
        <v>1</v>
      </c>
      <c r="F57" s="95"/>
      <c r="G57" s="46">
        <f t="shared" si="4"/>
        <v>0</v>
      </c>
      <c r="H57" s="46">
        <f t="shared" si="5"/>
        <v>0</v>
      </c>
      <c r="I57" s="47">
        <v>21</v>
      </c>
    </row>
    <row r="58" spans="1:9" ht="15.75">
      <c r="A58" s="72"/>
      <c r="B58" s="73"/>
      <c r="C58" s="74"/>
      <c r="D58" s="75"/>
      <c r="E58" s="76"/>
      <c r="F58" s="94"/>
      <c r="G58" s="48"/>
      <c r="H58" s="48"/>
      <c r="I58" s="49"/>
    </row>
    <row r="59" spans="1:9" ht="15.75">
      <c r="A59" s="64" t="s">
        <v>59</v>
      </c>
      <c r="B59" s="65" t="s">
        <v>29</v>
      </c>
      <c r="C59" s="79" t="s">
        <v>30</v>
      </c>
      <c r="D59" s="80" t="s">
        <v>10</v>
      </c>
      <c r="E59" s="68">
        <v>1</v>
      </c>
      <c r="F59" s="96"/>
      <c r="G59" s="46">
        <f>F59*E59</f>
        <v>0</v>
      </c>
      <c r="H59" s="46">
        <f>G59*(1+I59/100)</f>
        <v>0</v>
      </c>
      <c r="I59" s="47">
        <v>21</v>
      </c>
    </row>
    <row r="60" spans="1:9" ht="15.75">
      <c r="A60" s="64" t="s">
        <v>68</v>
      </c>
      <c r="B60" s="65" t="s">
        <v>31</v>
      </c>
      <c r="C60" s="81" t="s">
        <v>92</v>
      </c>
      <c r="D60" s="80" t="s">
        <v>10</v>
      </c>
      <c r="E60" s="68">
        <v>1</v>
      </c>
      <c r="F60" s="96"/>
      <c r="G60" s="46">
        <f>F60*E60</f>
        <v>0</v>
      </c>
      <c r="H60" s="46">
        <f>G60*(1+I60/100)</f>
        <v>0</v>
      </c>
      <c r="I60" s="47">
        <v>21</v>
      </c>
    </row>
    <row r="61" spans="1:9" ht="15.75">
      <c r="A61" s="82"/>
      <c r="B61" s="83"/>
      <c r="C61" s="81"/>
      <c r="D61" s="80"/>
      <c r="E61" s="84"/>
      <c r="F61" s="96"/>
      <c r="G61" s="51"/>
      <c r="H61" s="51"/>
      <c r="I61" s="52"/>
    </row>
    <row r="62" spans="1:9" s="1" customFormat="1" ht="16.5" thickBot="1">
      <c r="A62" s="85" t="s">
        <v>8</v>
      </c>
      <c r="B62" s="86"/>
      <c r="C62" s="87"/>
      <c r="D62" s="88"/>
      <c r="E62" s="89"/>
      <c r="F62" s="97"/>
      <c r="G62" s="53">
        <f>F62*E62</f>
        <v>0</v>
      </c>
      <c r="H62" s="54">
        <f>SUM(H23:H59)</f>
        <v>0</v>
      </c>
      <c r="I62" s="55"/>
    </row>
    <row r="63" spans="4:8" ht="15.75">
      <c r="D63" s="5"/>
      <c r="G63" s="8"/>
      <c r="H63" s="8"/>
    </row>
    <row r="64" spans="3:8" ht="15.75">
      <c r="C64" s="23"/>
      <c r="D64" s="5"/>
      <c r="G64" s="8"/>
      <c r="H64" s="8"/>
    </row>
    <row r="65" spans="4:8" ht="15.75">
      <c r="D65" s="22"/>
      <c r="G65" s="8"/>
      <c r="H65" s="8"/>
    </row>
    <row r="66" spans="3:8" ht="15.75">
      <c r="C66" s="6" t="s">
        <v>117</v>
      </c>
      <c r="D66" s="22"/>
      <c r="G66" s="8"/>
      <c r="H66" s="8"/>
    </row>
    <row r="67" spans="3:8" ht="15.75">
      <c r="C67" s="36" t="s">
        <v>118</v>
      </c>
      <c r="D67" s="22"/>
      <c r="G67" s="8"/>
      <c r="H67" s="8"/>
    </row>
    <row r="68" spans="4:8" ht="15.75">
      <c r="D68" s="22"/>
      <c r="G68" s="8"/>
      <c r="H68" s="8"/>
    </row>
    <row r="69" spans="4:8" ht="15.75">
      <c r="D69" s="22"/>
      <c r="G69" s="8"/>
      <c r="H69" s="8"/>
    </row>
    <row r="70" spans="3:8" ht="15.75">
      <c r="C70" s="18"/>
      <c r="D70" s="13"/>
      <c r="F70" s="11"/>
      <c r="H70" s="8"/>
    </row>
    <row r="71" spans="6:8" ht="15.75">
      <c r="F71" s="11"/>
      <c r="H71" s="8"/>
    </row>
    <row r="72" spans="6:8" ht="15.75">
      <c r="F72" s="11"/>
      <c r="H72" s="8"/>
    </row>
    <row r="73" ht="15.75">
      <c r="H73" s="8"/>
    </row>
    <row r="74" spans="7:8" ht="15.75">
      <c r="G74" s="8"/>
      <c r="H74" s="8"/>
    </row>
  </sheetData>
  <sheetProtection password="85DA" sheet="1"/>
  <conditionalFormatting sqref="I1:I5 I9:I65536">
    <cfRule type="cellIs" priority="1" dxfId="1" operator="equal" stopIfTrue="1">
      <formula>15</formula>
    </cfRule>
  </conditionalFormatting>
  <printOptions horizontalCentered="1"/>
  <pageMargins left="0.7" right="0.7" top="0.75" bottom="0.75" header="0.3" footer="0.3"/>
  <pageSetup fitToHeight="14" fitToWidth="1" horizontalDpi="600" verticalDpi="600" orientation="portrait" paperSize="9" scale="53" r:id="rId2"/>
  <ignoredErrors>
    <ignoredError sqref="H62 G24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Pavlos</dc:creator>
  <cp:keywords/>
  <dc:description/>
  <cp:lastModifiedBy>Ing. Libor Koblása</cp:lastModifiedBy>
  <cp:lastPrinted>2023-10-24T06:30:49Z</cp:lastPrinted>
  <dcterms:created xsi:type="dcterms:W3CDTF">2020-05-12T09:13:09Z</dcterms:created>
  <dcterms:modified xsi:type="dcterms:W3CDTF">2023-10-30T12:21:19Z</dcterms:modified>
  <cp:category/>
  <cp:version/>
  <cp:contentType/>
  <cp:contentStatus/>
</cp:coreProperties>
</file>