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8"/>
  <workbookPr/>
  <bookViews>
    <workbookView xWindow="65431" yWindow="65431" windowWidth="23250" windowHeight="12570" activeTab="1"/>
  </bookViews>
  <sheets>
    <sheet name="Nábytek v místnostech I. NP" sheetId="1" r:id="rId1"/>
    <sheet name="Nábytek v místnostech II. NP" sheetId="5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<sst xmlns="http://schemas.openxmlformats.org/spreadsheetml/2006/main" count="552" uniqueCount="221">
  <si>
    <t>název prvku</t>
  </si>
  <si>
    <t>počet ks</t>
  </si>
  <si>
    <t>označ. prvku</t>
  </si>
  <si>
    <t>místnost 116</t>
  </si>
  <si>
    <t>P</t>
  </si>
  <si>
    <t>místnost 204</t>
  </si>
  <si>
    <t>II. NP</t>
  </si>
  <si>
    <t>I. NP</t>
  </si>
  <si>
    <t xml:space="preserve"> </t>
  </si>
  <si>
    <t>Sídlo městské policie Těšínská 1083</t>
  </si>
  <si>
    <t>místnost 120</t>
  </si>
  <si>
    <t>místnost 119</t>
  </si>
  <si>
    <t>místnost 118</t>
  </si>
  <si>
    <t>místnost 117</t>
  </si>
  <si>
    <t>Místnost 115</t>
  </si>
  <si>
    <t>místnost 114</t>
  </si>
  <si>
    <t>místnost 103.2 chodba</t>
  </si>
  <si>
    <t>místnost 103.1 chodba</t>
  </si>
  <si>
    <t>místnost 130</t>
  </si>
  <si>
    <t>místnost 127</t>
  </si>
  <si>
    <t>místnost 126</t>
  </si>
  <si>
    <t>místnost 125</t>
  </si>
  <si>
    <t>místnost 124</t>
  </si>
  <si>
    <t>místnost 220</t>
  </si>
  <si>
    <t>místnost 217</t>
  </si>
  <si>
    <t>místnost 216</t>
  </si>
  <si>
    <t>místnost 215</t>
  </si>
  <si>
    <t>místnost 213</t>
  </si>
  <si>
    <t>místnost 207</t>
  </si>
  <si>
    <t>místnost 205 trezor</t>
  </si>
  <si>
    <t>místnost 108 sklad</t>
  </si>
  <si>
    <t>R1</t>
  </si>
  <si>
    <t>místnost 112 denní m.</t>
  </si>
  <si>
    <t>JŽ</t>
  </si>
  <si>
    <t>židle jídelní</t>
  </si>
  <si>
    <t>cena celkem bez DPH</t>
  </si>
  <si>
    <t>KL 1</t>
  </si>
  <si>
    <t>PS 3</t>
  </si>
  <si>
    <t>konferenční židle</t>
  </si>
  <si>
    <t>ZK</t>
  </si>
  <si>
    <t>S1</t>
  </si>
  <si>
    <t>skříň policová s dvířky 2000x1000x420mm</t>
  </si>
  <si>
    <t>S2</t>
  </si>
  <si>
    <t>S3</t>
  </si>
  <si>
    <t>S5</t>
  </si>
  <si>
    <t>policová skříň s dvířky 1200x1000x420</t>
  </si>
  <si>
    <t>policová skříň dělená s dvířky 2000x1000x420 mm</t>
  </si>
  <si>
    <t>policová skříň se šatní 2000x1000x420</t>
  </si>
  <si>
    <t>zásuvkový kontejner 450x550x600mm</t>
  </si>
  <si>
    <t>místnost 121 vrátnice/recepce</t>
  </si>
  <si>
    <t>místnost 122 kuchyňka</t>
  </si>
  <si>
    <t>KL 2</t>
  </si>
  <si>
    <t>police d. 1350</t>
  </si>
  <si>
    <t>VŠECHNY SKŘÍNĚ, SKŘÍNKY S DVÍŘKY UZAMYKATELNÉ, KONTEJNER TAKÉ</t>
  </si>
  <si>
    <t>místnost 128 kontaktní místo</t>
  </si>
  <si>
    <t>S 3</t>
  </si>
  <si>
    <t>S 6</t>
  </si>
  <si>
    <t>JSO</t>
  </si>
  <si>
    <t>jednací stůl oválný 1000x1500 mm</t>
  </si>
  <si>
    <t>KS</t>
  </si>
  <si>
    <t>3místná lavice</t>
  </si>
  <si>
    <t>L3</t>
  </si>
  <si>
    <t>L4</t>
  </si>
  <si>
    <t xml:space="preserve"> cena za ks bez DPH</t>
  </si>
  <si>
    <t>cena za kus s DPH</t>
  </si>
  <si>
    <t>cena celkem s DPH</t>
  </si>
  <si>
    <t>jídelní stůl 1250x800x750</t>
  </si>
  <si>
    <t>místnost 107 ztráty a nálezy</t>
  </si>
  <si>
    <t>R2</t>
  </si>
  <si>
    <t>celková cena bez DPH</t>
  </si>
  <si>
    <t>celková cena s DPH</t>
  </si>
  <si>
    <t>S 4</t>
  </si>
  <si>
    <t>policová skříň s dvířky 1500x1000x420 mm</t>
  </si>
  <si>
    <t>pracovní stůl s kovovou deskou 2000x600x900mm</t>
  </si>
  <si>
    <t>policová skříň 2000x1000x600mm</t>
  </si>
  <si>
    <t>R3</t>
  </si>
  <si>
    <t>policová skříň 2500x1000x600mm</t>
  </si>
  <si>
    <t>místnost 208 sklad</t>
  </si>
  <si>
    <t>místnost 209 kuchyňka</t>
  </si>
  <si>
    <t>jídelní stůl 800x800x750 mm</t>
  </si>
  <si>
    <t>místnost 212 učebna</t>
  </si>
  <si>
    <t>KOS</t>
  </si>
  <si>
    <t>dvoumístná pohovka</t>
  </si>
  <si>
    <t>křesla k pohovce</t>
  </si>
  <si>
    <t>Místnost 214</t>
  </si>
  <si>
    <t>věšáková stěna 2000 x 750; 4 háčky</t>
  </si>
  <si>
    <t>PS4</t>
  </si>
  <si>
    <t>místnost 218 dispečink</t>
  </si>
  <si>
    <t>místnost 219</t>
  </si>
  <si>
    <t>KL</t>
  </si>
  <si>
    <t>místnost 221 a šatna</t>
  </si>
  <si>
    <t>místnost 222 a šatna</t>
  </si>
  <si>
    <t>místnost 221 b šatna</t>
  </si>
  <si>
    <t>RPS 1</t>
  </si>
  <si>
    <t>RPS 2</t>
  </si>
  <si>
    <t>stůl: délka x šířka desky; výška stand. 760 mm</t>
  </si>
  <si>
    <t>skříně: výška x šířka x hloubka</t>
  </si>
  <si>
    <t>kontejner: šířka x hloubka x výška</t>
  </si>
  <si>
    <t>psací stůl 1400x800 mm</t>
  </si>
  <si>
    <t>psací stůl 1600x800 mm</t>
  </si>
  <si>
    <t>KOŽ 1</t>
  </si>
  <si>
    <t>policová skříň se šatní 2000x1000x420 mm</t>
  </si>
  <si>
    <t>skříň policová s dvířky 2000x1000x420 mm</t>
  </si>
  <si>
    <t>zásuvkový kontejner 450x550x600 mm</t>
  </si>
  <si>
    <t>KOŽ 2</t>
  </si>
  <si>
    <t>regál policový š. 1000 mm;h. 450 mm;v. 2100 mm</t>
  </si>
  <si>
    <t>židle občané plastová</t>
  </si>
  <si>
    <t>policová skříň 2500x1000x600 mm</t>
  </si>
  <si>
    <t>policová skříň s dvířky 1200x1000x420 mm</t>
  </si>
  <si>
    <t>stůl s kolečky š.600x h.600x v.760 mm</t>
  </si>
  <si>
    <t>SK1</t>
  </si>
  <si>
    <t>kuchyňská linka d. 1350 mm spodní vč. dřezu</t>
  </si>
  <si>
    <t>VD4</t>
  </si>
  <si>
    <t>VD2</t>
  </si>
  <si>
    <t>stůl 1200 x 800 mm</t>
  </si>
  <si>
    <t>stůl 1900 x 800 mm</t>
  </si>
  <si>
    <t>PS5</t>
  </si>
  <si>
    <t>4 místná lavice</t>
  </si>
  <si>
    <t>XXS</t>
  </si>
  <si>
    <t>XXD</t>
  </si>
  <si>
    <t>PSKD</t>
  </si>
  <si>
    <t>NS</t>
  </si>
  <si>
    <t>policová skříň dělená s dvířky 2000x1000x420 mm;dvířka 1200</t>
  </si>
  <si>
    <t>4 plotýnková varná deska vč. montáže</t>
  </si>
  <si>
    <t>psací stůl 2000x800 mm</t>
  </si>
  <si>
    <t>KOŽ 3</t>
  </si>
  <si>
    <t>křeslo k pohovce</t>
  </si>
  <si>
    <t>PS3</t>
  </si>
  <si>
    <t>stůl 2000x800 mm</t>
  </si>
  <si>
    <t>S3a</t>
  </si>
  <si>
    <r>
      <t>policová skříň</t>
    </r>
    <r>
      <rPr>
        <b/>
        <sz val="10"/>
        <rFont val="Calibri"/>
        <family val="2"/>
        <scheme val="minor"/>
      </rPr>
      <t xml:space="preserve"> bez dvířek</t>
    </r>
    <r>
      <rPr>
        <sz val="10"/>
        <color theme="1"/>
        <rFont val="Calibri"/>
        <family val="2"/>
        <scheme val="minor"/>
      </rPr>
      <t xml:space="preserve"> 1200x1000x420</t>
    </r>
  </si>
  <si>
    <t>R4</t>
  </si>
  <si>
    <t>regál v.1800x š.1400x h.400 mm, 4 police, horní police v. 1600 mm, rozteč mezi policemi min. 300 mm</t>
  </si>
  <si>
    <t>KŽS</t>
  </si>
  <si>
    <t>kancelářská židle standard</t>
  </si>
  <si>
    <t>nadstavec na skříně S3 420/300x1000 mm s průchodkou a vybráním pro zásuvkový žlab</t>
  </si>
  <si>
    <t>závěsná police h. 300xd. 1200x v.350mm</t>
  </si>
  <si>
    <t>jídelní židle plastová</t>
  </si>
  <si>
    <t>2 plotýnková varná deska vč. montáže</t>
  </si>
  <si>
    <t>KOS 1</t>
  </si>
  <si>
    <t>VS</t>
  </si>
  <si>
    <t>VSZ</t>
  </si>
  <si>
    <t>věšáková stěna 2000x750mm, 3 háčky + zrcadlo</t>
  </si>
  <si>
    <t>věšáková stěna 2000x750mm, 4 háčky</t>
  </si>
  <si>
    <t>kancelářské křeslo mang.</t>
  </si>
  <si>
    <t>KK</t>
  </si>
  <si>
    <t>konferenční židle s vysokým opěrákem</t>
  </si>
  <si>
    <t>konferenční stůl 1200x600x500 mm</t>
  </si>
  <si>
    <t>věšáková stěna 2000 x 750; 3 háčky + zrcadlo</t>
  </si>
  <si>
    <t xml:space="preserve">konferenční stůl 1200x600x500 mm </t>
  </si>
  <si>
    <t>dělící příčka se zásuvnými dveřmi do kuchyňky</t>
  </si>
  <si>
    <t>KŽ24</t>
  </si>
  <si>
    <t>kancelářská židle, dispečink 24/7, 150 kg</t>
  </si>
  <si>
    <t>konferenční židle celo čalouněná 150 kg</t>
  </si>
  <si>
    <t>KL44</t>
  </si>
  <si>
    <t>lavice 1600x350 mm</t>
  </si>
  <si>
    <t>lavice 800x350 mm</t>
  </si>
  <si>
    <t>rohová dělící přepážka sklo d.3500+2000x v.2000 mm vč. komunikačního posuvného okénka, sklo bezpečn., min. tl. 6,4 mm</t>
  </si>
  <si>
    <t>nutno zaměřit na stavbě</t>
  </si>
  <si>
    <t>plná stěna pod přepážku d.3500+2000x v.1200 mm s vrchní deskou, hranolem pro kotvení skleněné přepážky</t>
  </si>
  <si>
    <t>KOŽ 4</t>
  </si>
  <si>
    <t>věšáková stěna 2000x750 mm, 3 háčky+zrcadlo</t>
  </si>
  <si>
    <t>věšáková stěna 2000x750mm; 3 háčky+ zrcadlo</t>
  </si>
  <si>
    <t>šatní skříň s podnoží 1800x800x500 mm</t>
  </si>
  <si>
    <t>nastavec 600x800x500</t>
  </si>
  <si>
    <t>PM</t>
  </si>
  <si>
    <t>podstavec pod monitor 110x200x300 mm</t>
  </si>
  <si>
    <t>MT</t>
  </si>
  <si>
    <t>mikrovlnná trouba</t>
  </si>
  <si>
    <t>2 plotýnkový vařič přenosný elektro</t>
  </si>
  <si>
    <t>varná deska 2 plotýnková vestavná vč. montáže</t>
  </si>
  <si>
    <t>L</t>
  </si>
  <si>
    <t>KL4</t>
  </si>
  <si>
    <t>kuchyňská linka horní (3x800)x400x700</t>
  </si>
  <si>
    <t>lednice min. objem 250 l bez mrazáku</t>
  </si>
  <si>
    <t>KL5</t>
  </si>
  <si>
    <t>kuchyňská linka spodní  d. 2600x600x900 vč. dřezu</t>
  </si>
  <si>
    <t>kuchyňská linka spodní 4100x600x900mm vč. dřezu a horních skřínek</t>
  </si>
  <si>
    <t>lednice objem 120 - 200 l</t>
  </si>
  <si>
    <t>průchodka s nosičem pro kabely</t>
  </si>
  <si>
    <t>psací stůl  1200x800</t>
  </si>
  <si>
    <t>konferenční stůl 700x500x500 mm</t>
  </si>
  <si>
    <t>závěs zatemňovací s tyčí vč. montáže cca 2x3 m</t>
  </si>
  <si>
    <t>věšáková stěna 2000 x 750; 3 háčky+zrcadlo</t>
  </si>
  <si>
    <t xml:space="preserve">konferenční židle </t>
  </si>
  <si>
    <t>PS2</t>
  </si>
  <si>
    <t>stůl 1600x800 mm bez průchodky</t>
  </si>
  <si>
    <t>stůl 1200x800 mm</t>
  </si>
  <si>
    <t xml:space="preserve">kuchyňská linka dolní 6300x600x850 mm vč. dřezu </t>
  </si>
  <si>
    <t>kuchyňská linka horní (4x800)x400x700</t>
  </si>
  <si>
    <t xml:space="preserve">JS </t>
  </si>
  <si>
    <t>kuchyňská linka horní (3x800)x400x700)</t>
  </si>
  <si>
    <t>kuchyňská linka dolní min. d. 4100x600x900 mm spodní vč. dřezu</t>
  </si>
  <si>
    <t>lednice objem min. 350 l</t>
  </si>
  <si>
    <t xml:space="preserve">chladnička min. 360 l </t>
  </si>
  <si>
    <t>konferenční stůl 1600x800x760  mm s průchodkou</t>
  </si>
  <si>
    <t>psací stůl 1200x800 mm</t>
  </si>
  <si>
    <t>nábytek I. NP celkem</t>
  </si>
  <si>
    <t>stávající</t>
  </si>
  <si>
    <t>nábytek II. NP celkem</t>
  </si>
  <si>
    <t>podstavná lednice malá rozměr dle KL</t>
  </si>
  <si>
    <r>
      <t xml:space="preserve">konferenční stůl </t>
    </r>
    <r>
      <rPr>
        <sz val="10"/>
        <rFont val="Calibri"/>
        <family val="2"/>
        <scheme val="minor"/>
      </rPr>
      <t>2100x1200x760 mm</t>
    </r>
  </si>
  <si>
    <r>
      <t xml:space="preserve">vybíjecí válec </t>
    </r>
    <r>
      <rPr>
        <sz val="10"/>
        <color theme="1"/>
        <rFont val="Calibri"/>
        <family val="2"/>
      </rPr>
      <t>Ø 200mm pro střelné zbraně, certifikovaný;d.800mm</t>
    </r>
    <r>
      <rPr>
        <sz val="10"/>
        <color theme="1"/>
        <rFont val="Calibri"/>
        <family val="2"/>
        <scheme val="minor"/>
      </rPr>
      <t xml:space="preserve"> kotvený k zemi</t>
    </r>
  </si>
  <si>
    <t>KS1</t>
  </si>
  <si>
    <t>KS2</t>
  </si>
  <si>
    <t>pracovní stůl 2500x700</t>
  </si>
  <si>
    <t>KS3</t>
  </si>
  <si>
    <t>stoly budou k sobě zrcadlově otočené, kratšími stoly k sobě; vnitřní rohy budou provedeny do oblouku</t>
  </si>
  <si>
    <t>trezor - převoz</t>
  </si>
  <si>
    <t>rohová příčka d. cca 4 m + 1,2 m; v. 3,3 m s posuvnými dveřmi, materiál přizpůsobit  nábytku popř. bílé</t>
  </si>
  <si>
    <t>KS4</t>
  </si>
  <si>
    <t>TS</t>
  </si>
  <si>
    <t>bez dna, položeno na podlaze</t>
  </si>
  <si>
    <t>N</t>
  </si>
  <si>
    <t>nadstavec  2500x300x300 mm s policí</t>
  </si>
  <si>
    <t>police pro radio na stěnu 350x200 mm</t>
  </si>
  <si>
    <t>kuchyňská linka horní (1x800)x400x700 mm</t>
  </si>
  <si>
    <t>trezorová skříň v.950xš.680xh.730 mm</t>
  </si>
  <si>
    <t xml:space="preserve">pracovní stůl 730x800 </t>
  </si>
  <si>
    <t>pracovní stůl 880x700</t>
  </si>
  <si>
    <t>pracovní stůl 980x800 s výsuvnou deskou pro klávesnici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</si>
</sst>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19">
    <xf numFmtId="0" fontId="0" fillId="0" borderId="0" xfId="0"/>
    <xf numFmtId="0" fontId="0" fillId="2" borderId="1" xfId="0" applyFill="1" applyBorder="1"/>
    <xf numFmtId="4" fontId="0" fillId="0" borderId="0" xfId="0" applyNumberFormat="1"/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/>
    <xf numFmtId="0" fontId="4" fillId="0" borderId="1" xfId="0" applyFont="1" applyFill="1" applyBorder="1"/>
    <xf numFmtId="4" fontId="0" fillId="0" borderId="0" xfId="0" applyNumberFormat="1" applyFill="1" applyBorder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" borderId="0" xfId="0" applyFill="1" applyAlignment="1">
      <alignment/>
    </xf>
    <xf numFmtId="0" fontId="5" fillId="0" borderId="1" xfId="0" applyFont="1" applyFill="1" applyBorder="1"/>
    <xf numFmtId="4" fontId="7" fillId="0" borderId="0" xfId="0" applyNumberFormat="1" applyFont="1"/>
    <xf numFmtId="4" fontId="0" fillId="0" borderId="1" xfId="0" applyNumberFormat="1" applyBorder="1"/>
    <xf numFmtId="0" fontId="0" fillId="0" borderId="0" xfId="0" applyFill="1" applyAlignment="1">
      <alignment horizontal="center" vertical="center"/>
    </xf>
    <xf numFmtId="0" fontId="9" fillId="0" borderId="1" xfId="0" applyFont="1" applyFill="1" applyBorder="1"/>
    <xf numFmtId="4" fontId="0" fillId="0" borderId="0" xfId="0" applyNumberFormat="1" applyFill="1"/>
    <xf numFmtId="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4" fontId="3" fillId="0" borderId="0" xfId="0" applyNumberFormat="1" applyFont="1" applyFill="1"/>
    <xf numFmtId="4" fontId="7" fillId="0" borderId="0" xfId="0" applyNumberFormat="1" applyFont="1" applyFill="1"/>
    <xf numFmtId="4" fontId="10" fillId="0" borderId="0" xfId="0" applyNumberFormat="1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4" fontId="6" fillId="0" borderId="0" xfId="0" applyNumberFormat="1" applyFont="1"/>
    <xf numFmtId="4" fontId="0" fillId="2" borderId="1" xfId="0" applyNumberFormat="1" applyFill="1" applyBorder="1" applyAlignment="1">
      <alignment wrapText="1"/>
    </xf>
    <xf numFmtId="0" fontId="0" fillId="0" borderId="0" xfId="0" applyFill="1" applyBorder="1" applyAlignment="1">
      <alignment horizontal="right"/>
    </xf>
    <xf numFmtId="4" fontId="0" fillId="4" borderId="0" xfId="0" applyNumberFormat="1" applyFill="1" applyAlignment="1">
      <alignment wrapText="1"/>
    </xf>
    <xf numFmtId="4" fontId="0" fillId="5" borderId="1" xfId="0" applyNumberFormat="1" applyFill="1" applyBorder="1" applyAlignment="1">
      <alignment wrapText="1"/>
    </xf>
    <xf numFmtId="0" fontId="8" fillId="0" borderId="0" xfId="0" applyFont="1" applyFill="1"/>
    <xf numFmtId="0" fontId="5" fillId="0" borderId="1" xfId="0" applyFont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4" fontId="0" fillId="0" borderId="0" xfId="0" applyNumberFormat="1" applyBorder="1"/>
    <xf numFmtId="4" fontId="7" fillId="0" borderId="0" xfId="0" applyNumberFormat="1" applyFont="1" applyFill="1" applyBorder="1"/>
    <xf numFmtId="4" fontId="7" fillId="0" borderId="0" xfId="0" applyNumberFormat="1" applyFont="1" applyBorder="1"/>
    <xf numFmtId="4" fontId="0" fillId="6" borderId="0" xfId="0" applyNumberFormat="1" applyFill="1" applyAlignment="1">
      <alignment wrapText="1"/>
    </xf>
    <xf numFmtId="4" fontId="0" fillId="0" borderId="3" xfId="0" applyNumberFormat="1" applyFill="1" applyBorder="1"/>
    <xf numFmtId="0" fontId="0" fillId="0" borderId="1" xfId="0" applyBorder="1" applyAlignment="1">
      <alignment horizontal="right"/>
    </xf>
    <xf numFmtId="0" fontId="13" fillId="0" borderId="1" xfId="0" applyFont="1" applyFill="1" applyBorder="1"/>
    <xf numFmtId="4" fontId="11" fillId="0" borderId="0" xfId="0" applyNumberFormat="1" applyFont="1" applyFill="1"/>
    <xf numFmtId="0" fontId="5" fillId="0" borderId="2" xfId="0" applyFont="1" applyFill="1" applyBorder="1"/>
    <xf numFmtId="0" fontId="0" fillId="0" borderId="3" xfId="0" applyFill="1" applyBorder="1"/>
    <xf numFmtId="0" fontId="5" fillId="0" borderId="3" xfId="0" applyFont="1" applyFill="1" applyBorder="1"/>
    <xf numFmtId="0" fontId="0" fillId="0" borderId="1" xfId="0" applyFont="1" applyFill="1" applyBorder="1"/>
    <xf numFmtId="4" fontId="5" fillId="0" borderId="0" xfId="0" applyNumberFormat="1" applyFont="1" applyAlignment="1">
      <alignment wrapText="1"/>
    </xf>
    <xf numFmtId="0" fontId="11" fillId="0" borderId="1" xfId="0" applyFont="1" applyFill="1" applyBorder="1"/>
    <xf numFmtId="0" fontId="11" fillId="0" borderId="0" xfId="0" applyFont="1"/>
    <xf numFmtId="4" fontId="11" fillId="0" borderId="0" xfId="0" applyNumberFormat="1" applyFont="1"/>
    <xf numFmtId="0" fontId="11" fillId="0" borderId="0" xfId="0" applyFont="1" applyFill="1"/>
    <xf numFmtId="0" fontId="7" fillId="0" borderId="0" xfId="0" applyFont="1" applyAlignment="1">
      <alignment vertical="center"/>
    </xf>
    <xf numFmtId="4" fontId="0" fillId="5" borderId="1" xfId="0" applyNumberFormat="1" applyFill="1" applyBorder="1"/>
    <xf numFmtId="0" fontId="9" fillId="0" borderId="1" xfId="0" applyFont="1" applyBorder="1"/>
    <xf numFmtId="0" fontId="0" fillId="0" borderId="0" xfId="0" applyFill="1" applyAlignment="1">
      <alignment vertical="center" wrapText="1"/>
    </xf>
    <xf numFmtId="0" fontId="13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" fontId="0" fillId="5" borderId="1" xfId="0" applyNumberFormat="1" applyFill="1" applyBorder="1" applyAlignment="1">
      <alignment/>
    </xf>
    <xf numFmtId="4" fontId="14" fillId="0" borderId="0" xfId="0" applyNumberFormat="1" applyFont="1" applyFill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wrapText="1"/>
    </xf>
    <xf numFmtId="0" fontId="4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7" fillId="0" borderId="1" xfId="0" applyFont="1" applyFill="1" applyBorder="1"/>
    <xf numFmtId="4" fontId="15" fillId="0" borderId="4" xfId="0" applyNumberFormat="1" applyFont="1" applyFill="1" applyBorder="1" applyAlignment="1">
      <alignment wrapText="1"/>
    </xf>
    <xf numFmtId="4" fontId="15" fillId="0" borderId="0" xfId="0" applyNumberFormat="1" applyFont="1" applyFill="1" applyAlignment="1">
      <alignment wrapText="1"/>
    </xf>
    <xf numFmtId="4" fontId="15" fillId="0" borderId="0" xfId="0" applyNumberFormat="1" applyFont="1" applyFill="1" applyBorder="1" applyAlignment="1">
      <alignment wrapText="1"/>
    </xf>
    <xf numFmtId="4" fontId="11" fillId="0" borderId="4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4" fillId="0" borderId="1" xfId="0" applyFont="1" applyFill="1" applyBorder="1"/>
    <xf numFmtId="4" fontId="11" fillId="0" borderId="1" xfId="0" applyNumberFormat="1" applyFont="1" applyFill="1" applyBorder="1"/>
    <xf numFmtId="4" fontId="11" fillId="0" borderId="4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4" fontId="0" fillId="7" borderId="1" xfId="0" applyNumberFormat="1" applyFill="1" applyBorder="1"/>
    <xf numFmtId="4" fontId="0" fillId="7" borderId="0" xfId="0" applyNumberFormat="1" applyFill="1"/>
    <xf numFmtId="4" fontId="5" fillId="0" borderId="0" xfId="0" applyNumberFormat="1" applyFont="1" applyFill="1" applyAlignment="1">
      <alignment wrapText="1"/>
    </xf>
    <xf numFmtId="4" fontId="7" fillId="5" borderId="1" xfId="0" applyNumberFormat="1" applyFont="1" applyFill="1" applyBorder="1"/>
    <xf numFmtId="4" fontId="7" fillId="5" borderId="0" xfId="0" applyNumberFormat="1" applyFont="1" applyFill="1"/>
    <xf numFmtId="0" fontId="15" fillId="0" borderId="1" xfId="0" applyFont="1" applyBorder="1" applyAlignment="1">
      <alignment horizontal="right"/>
    </xf>
    <xf numFmtId="4" fontId="0" fillId="0" borderId="1" xfId="0" applyNumberFormat="1" applyFill="1" applyBorder="1" applyAlignment="1">
      <alignment/>
    </xf>
    <xf numFmtId="0" fontId="17" fillId="0" borderId="1" xfId="0" applyFont="1" applyFill="1" applyBorder="1" applyAlignment="1">
      <alignment wrapText="1"/>
    </xf>
    <xf numFmtId="4" fontId="0" fillId="5" borderId="0" xfId="0" applyNumberFormat="1" applyFill="1"/>
    <xf numFmtId="4" fontId="0" fillId="8" borderId="1" xfId="0" applyNumberFormat="1" applyFill="1" applyBorder="1"/>
    <xf numFmtId="4" fontId="0" fillId="8" borderId="1" xfId="0" applyNumberFormat="1" applyFill="1" applyBorder="1" applyAlignment="1">
      <alignment/>
    </xf>
    <xf numFmtId="4" fontId="7" fillId="8" borderId="1" xfId="0" applyNumberFormat="1" applyFont="1" applyFill="1" applyBorder="1"/>
    <xf numFmtId="4" fontId="0" fillId="8" borderId="0" xfId="0" applyNumberFormat="1" applyFill="1"/>
    <xf numFmtId="4" fontId="15" fillId="0" borderId="0" xfId="0" applyNumberFormat="1" applyFont="1" applyFill="1"/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4" fontId="15" fillId="0" borderId="4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4" fontId="15" fillId="0" borderId="0" xfId="0" applyNumberFormat="1" applyFont="1" applyFill="1" applyAlignment="1">
      <alignment horizontal="center" wrapText="1"/>
    </xf>
    <xf numFmtId="4" fontId="0" fillId="0" borderId="0" xfId="0" applyNumberFormat="1" applyProtection="1">
      <protection locked="0"/>
    </xf>
    <xf numFmtId="4" fontId="6" fillId="0" borderId="0" xfId="0" applyNumberFormat="1" applyFont="1" applyProtection="1">
      <protection locked="0"/>
    </xf>
    <xf numFmtId="4" fontId="0" fillId="5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Protection="1">
      <protection locked="0"/>
    </xf>
    <xf numFmtId="4" fontId="0" fillId="5" borderId="1" xfId="0" applyNumberFormat="1" applyFill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5" borderId="2" xfId="0" applyNumberFormat="1" applyFill="1" applyBorder="1" applyProtection="1">
      <protection locked="0"/>
    </xf>
    <xf numFmtId="4" fontId="0" fillId="5" borderId="1" xfId="0" applyNumberFormat="1" applyFill="1" applyBorder="1" applyAlignment="1" applyProtection="1">
      <alignment vertical="center"/>
      <protection locked="0"/>
    </xf>
    <xf numFmtId="4" fontId="0" fillId="5" borderId="1" xfId="0" applyNumberFormat="1" applyFill="1" applyBorder="1" applyAlignment="1" applyProtection="1">
      <alignment/>
      <protection locked="0"/>
    </xf>
    <xf numFmtId="4" fontId="0" fillId="5" borderId="3" xfId="0" applyNumberFormat="1" applyFill="1" applyBorder="1" applyProtection="1">
      <protection locked="0"/>
    </xf>
    <xf numFmtId="4" fontId="0" fillId="5" borderId="3" xfId="0" applyNumberFormat="1" applyFill="1" applyBorder="1" applyAlignment="1" applyProtection="1">
      <alignment/>
      <protection locked="0"/>
    </xf>
    <xf numFmtId="4" fontId="0" fillId="0" borderId="1" xfId="0" applyNumberFormat="1" applyFill="1" applyBorder="1" applyAlignment="1" applyProtection="1">
      <alignment/>
      <protection locked="0"/>
    </xf>
    <xf numFmtId="4" fontId="4" fillId="5" borderId="1" xfId="0" applyNumberFormat="1" applyFont="1" applyFill="1" applyBorder="1" applyProtection="1">
      <protection locked="0"/>
    </xf>
    <xf numFmtId="4" fontId="4" fillId="5" borderId="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Border="1" applyProtection="1">
      <protection locked="0"/>
    </xf>
    <xf numFmtId="4" fontId="11" fillId="0" borderId="1" xfId="0" applyNumberFormat="1" applyFon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4"/>
  <sheetViews>
    <sheetView zoomScale="130" zoomScaleNormal="130" workbookViewId="0" topLeftCell="A1">
      <pane ySplit="4" topLeftCell="A155" activePane="bottomLeft" state="frozen"/>
      <selection pane="bottomLeft" activeCell="E169" sqref="E169"/>
    </sheetView>
  </sheetViews>
  <sheetFormatPr defaultColWidth="9.140625" defaultRowHeight="15"/>
  <cols>
    <col min="1" max="1" width="3.7109375" style="26" customWidth="1"/>
    <col min="2" max="2" width="6.28125" style="0" customWidth="1"/>
    <col min="3" max="3" width="36.140625" style="0" customWidth="1"/>
    <col min="4" max="4" width="7.421875" style="0" customWidth="1"/>
    <col min="5" max="5" width="12.00390625" style="102" customWidth="1"/>
    <col min="6" max="6" width="11.00390625" style="2" customWidth="1"/>
    <col min="7" max="7" width="12.28125" style="2" customWidth="1"/>
    <col min="8" max="8" width="11.57421875" style="2" customWidth="1"/>
    <col min="9" max="9" width="10.7109375" style="0" customWidth="1"/>
    <col min="11" max="11" width="11.140625" style="2" customWidth="1"/>
    <col min="12" max="12" width="12.28125" style="0" customWidth="1"/>
    <col min="13" max="13" width="12.7109375" style="2" customWidth="1"/>
  </cols>
  <sheetData>
    <row r="1" spans="2:9" ht="15">
      <c r="B1" s="11"/>
      <c r="C1" s="11" t="s">
        <v>95</v>
      </c>
      <c r="F1" s="2" t="s">
        <v>96</v>
      </c>
      <c r="I1" t="s">
        <v>97</v>
      </c>
    </row>
    <row r="2" spans="1:6" ht="15.75">
      <c r="A2" s="26" t="s">
        <v>9</v>
      </c>
      <c r="B2" s="11"/>
      <c r="C2" s="11"/>
      <c r="E2" s="103" t="s">
        <v>7</v>
      </c>
      <c r="F2" s="28" t="s">
        <v>53</v>
      </c>
    </row>
    <row r="3" spans="8:13" ht="15">
      <c r="H3" s="41"/>
      <c r="I3" s="8"/>
      <c r="J3" s="8"/>
      <c r="K3" s="10"/>
      <c r="L3" s="11"/>
      <c r="M3" s="20"/>
    </row>
    <row r="4" spans="1:13" ht="45">
      <c r="A4" s="57"/>
      <c r="B4" s="3" t="s">
        <v>2</v>
      </c>
      <c r="C4" s="1" t="s">
        <v>0</v>
      </c>
      <c r="D4" s="1" t="s">
        <v>1</v>
      </c>
      <c r="E4" s="104" t="s">
        <v>63</v>
      </c>
      <c r="F4" s="29" t="s">
        <v>64</v>
      </c>
      <c r="G4" s="32" t="s">
        <v>35</v>
      </c>
      <c r="H4" s="31" t="s">
        <v>65</v>
      </c>
      <c r="I4" s="22"/>
      <c r="J4" s="11"/>
      <c r="K4" s="21"/>
      <c r="L4" s="11"/>
      <c r="M4" s="20"/>
    </row>
    <row r="5" spans="2:13" ht="15">
      <c r="B5" s="96" t="s">
        <v>10</v>
      </c>
      <c r="C5" s="96"/>
      <c r="E5" s="105"/>
      <c r="F5" s="20"/>
      <c r="H5" s="20"/>
      <c r="I5" s="11"/>
      <c r="J5" s="11"/>
      <c r="K5" s="20"/>
      <c r="L5" s="11"/>
      <c r="M5" s="20"/>
    </row>
    <row r="6" spans="1:13" ht="15">
      <c r="A6" s="18"/>
      <c r="B6" s="7" t="s">
        <v>93</v>
      </c>
      <c r="C6" s="15" t="s">
        <v>98</v>
      </c>
      <c r="D6" s="5">
        <v>1</v>
      </c>
      <c r="E6" s="106"/>
      <c r="F6" s="6">
        <f>E6*1.21</f>
        <v>0</v>
      </c>
      <c r="G6" s="6">
        <f>D6*E6</f>
        <v>0</v>
      </c>
      <c r="H6" s="6">
        <f>D6*F6</f>
        <v>0</v>
      </c>
      <c r="I6" s="11"/>
      <c r="J6" s="11"/>
      <c r="K6" s="20"/>
      <c r="L6" s="11"/>
      <c r="M6" s="20"/>
    </row>
    <row r="7" spans="1:13" ht="15">
      <c r="A7" s="18"/>
      <c r="B7" s="7" t="s">
        <v>94</v>
      </c>
      <c r="C7" s="43" t="s">
        <v>99</v>
      </c>
      <c r="D7" s="5">
        <v>1</v>
      </c>
      <c r="E7" s="106"/>
      <c r="F7" s="6">
        <f aca="true" t="shared" si="0" ref="F7:F14">E7*1.21</f>
        <v>0</v>
      </c>
      <c r="G7" s="6">
        <f aca="true" t="shared" si="1" ref="G7:G14">D7*E7</f>
        <v>0</v>
      </c>
      <c r="H7" s="6">
        <f aca="true" t="shared" si="2" ref="H7:H14">D7*F7</f>
        <v>0</v>
      </c>
      <c r="I7" s="11"/>
      <c r="J7" s="11"/>
      <c r="K7" s="20"/>
      <c r="L7" s="11"/>
      <c r="M7" s="20"/>
    </row>
    <row r="8" spans="1:13" ht="15">
      <c r="A8" s="18"/>
      <c r="B8" s="7" t="s">
        <v>133</v>
      </c>
      <c r="C8" s="15" t="s">
        <v>134</v>
      </c>
      <c r="D8" s="5">
        <v>1</v>
      </c>
      <c r="E8" s="106"/>
      <c r="F8" s="6">
        <f t="shared" si="0"/>
        <v>0</v>
      </c>
      <c r="G8" s="6">
        <f t="shared" si="1"/>
        <v>0</v>
      </c>
      <c r="H8" s="6">
        <f t="shared" si="2"/>
        <v>0</v>
      </c>
      <c r="I8" s="11"/>
      <c r="J8" s="11"/>
      <c r="K8" s="20"/>
      <c r="L8" s="11"/>
      <c r="M8" s="20"/>
    </row>
    <row r="9" spans="1:13" ht="15">
      <c r="A9" s="18"/>
      <c r="B9" s="7" t="s">
        <v>100</v>
      </c>
      <c r="C9" s="15" t="s">
        <v>38</v>
      </c>
      <c r="D9" s="5">
        <v>2</v>
      </c>
      <c r="E9" s="106"/>
      <c r="F9" s="6">
        <f t="shared" si="0"/>
        <v>0</v>
      </c>
      <c r="G9" s="6">
        <f t="shared" si="1"/>
        <v>0</v>
      </c>
      <c r="H9" s="6">
        <f t="shared" si="2"/>
        <v>0</v>
      </c>
      <c r="I9" s="11"/>
      <c r="J9" s="11"/>
      <c r="K9" s="20"/>
      <c r="L9" s="11"/>
      <c r="M9" s="20"/>
    </row>
    <row r="10" spans="1:13" ht="15">
      <c r="A10" s="18"/>
      <c r="B10" s="7" t="s">
        <v>39</v>
      </c>
      <c r="C10" s="15" t="s">
        <v>48</v>
      </c>
      <c r="D10" s="5">
        <v>1</v>
      </c>
      <c r="E10" s="106"/>
      <c r="F10" s="6">
        <f t="shared" si="0"/>
        <v>0</v>
      </c>
      <c r="G10" s="6">
        <f t="shared" si="1"/>
        <v>0</v>
      </c>
      <c r="H10" s="6">
        <f t="shared" si="2"/>
        <v>0</v>
      </c>
      <c r="I10" s="11"/>
      <c r="J10" s="11"/>
      <c r="K10" s="20"/>
      <c r="L10" s="11"/>
      <c r="M10" s="20"/>
    </row>
    <row r="11" spans="1:13" ht="15">
      <c r="A11" s="18"/>
      <c r="B11" s="7" t="s">
        <v>40</v>
      </c>
      <c r="C11" s="15" t="s">
        <v>102</v>
      </c>
      <c r="D11" s="5">
        <v>1</v>
      </c>
      <c r="E11" s="106"/>
      <c r="F11" s="6">
        <f t="shared" si="0"/>
        <v>0</v>
      </c>
      <c r="G11" s="6">
        <f t="shared" si="1"/>
        <v>0</v>
      </c>
      <c r="H11" s="6">
        <f t="shared" si="2"/>
        <v>0</v>
      </c>
      <c r="I11" s="11"/>
      <c r="J11" s="11"/>
      <c r="K11" s="20"/>
      <c r="L11" s="11"/>
      <c r="M11" s="20"/>
    </row>
    <row r="12" spans="1:13" ht="15">
      <c r="A12" s="18"/>
      <c r="B12" s="7" t="s">
        <v>44</v>
      </c>
      <c r="C12" s="15" t="s">
        <v>101</v>
      </c>
      <c r="D12" s="5">
        <v>1</v>
      </c>
      <c r="E12" s="106"/>
      <c r="F12" s="6">
        <f t="shared" si="0"/>
        <v>0</v>
      </c>
      <c r="G12" s="6">
        <f t="shared" si="1"/>
        <v>0</v>
      </c>
      <c r="H12" s="6">
        <f t="shared" si="2"/>
        <v>0</v>
      </c>
      <c r="I12" s="11"/>
      <c r="J12" s="11"/>
      <c r="K12" s="20"/>
      <c r="L12" s="11"/>
      <c r="M12" s="20"/>
    </row>
    <row r="13" spans="1:13" ht="15">
      <c r="A13" s="18"/>
      <c r="B13" s="7" t="s">
        <v>4</v>
      </c>
      <c r="C13" s="15" t="s">
        <v>136</v>
      </c>
      <c r="D13" s="5">
        <v>1</v>
      </c>
      <c r="E13" s="106"/>
      <c r="F13" s="6">
        <f t="shared" si="0"/>
        <v>0</v>
      </c>
      <c r="G13" s="6">
        <f t="shared" si="1"/>
        <v>0</v>
      </c>
      <c r="H13" s="6">
        <f t="shared" si="2"/>
        <v>0</v>
      </c>
      <c r="I13" s="11"/>
      <c r="J13" s="11"/>
      <c r="K13" s="20"/>
      <c r="L13" s="11"/>
      <c r="M13" s="20"/>
    </row>
    <row r="14" spans="1:13" ht="15">
      <c r="A14" s="18"/>
      <c r="B14" s="7" t="s">
        <v>165</v>
      </c>
      <c r="C14" s="15" t="s">
        <v>166</v>
      </c>
      <c r="D14" s="5">
        <v>1</v>
      </c>
      <c r="E14" s="106"/>
      <c r="F14" s="6">
        <f t="shared" si="0"/>
        <v>0</v>
      </c>
      <c r="G14" s="6">
        <f t="shared" si="1"/>
        <v>0</v>
      </c>
      <c r="H14" s="6">
        <f t="shared" si="2"/>
        <v>0</v>
      </c>
      <c r="I14" s="11"/>
      <c r="J14" s="11"/>
      <c r="K14" s="20"/>
      <c r="L14" s="11"/>
      <c r="M14" s="20"/>
    </row>
    <row r="15" spans="1:13" ht="15">
      <c r="A15" s="18"/>
      <c r="B15" s="7"/>
      <c r="C15" s="5"/>
      <c r="D15" s="5"/>
      <c r="E15" s="107"/>
      <c r="F15" s="6"/>
      <c r="G15" s="55">
        <f>SUM(G6:G14)</f>
        <v>0</v>
      </c>
      <c r="H15" s="81">
        <f>SUM(H6:H14)</f>
        <v>0</v>
      </c>
      <c r="I15" s="11"/>
      <c r="J15" s="11"/>
      <c r="K15" s="20"/>
      <c r="L15" s="11"/>
      <c r="M15" s="20"/>
    </row>
    <row r="16" spans="5:13" ht="15">
      <c r="E16" s="105"/>
      <c r="F16" s="20"/>
      <c r="G16" s="16"/>
      <c r="H16" s="20"/>
      <c r="I16" s="11"/>
      <c r="J16" s="11"/>
      <c r="K16" s="20"/>
      <c r="L16" s="11"/>
      <c r="M16" s="20"/>
    </row>
    <row r="17" spans="2:13" ht="15">
      <c r="B17" s="97" t="s">
        <v>11</v>
      </c>
      <c r="C17" s="97"/>
      <c r="E17" s="105"/>
      <c r="F17" s="20"/>
      <c r="H17" s="20"/>
      <c r="I17" s="11"/>
      <c r="J17" s="11"/>
      <c r="K17" s="20"/>
      <c r="L17" s="11"/>
      <c r="M17" s="20"/>
    </row>
    <row r="18" spans="1:13" ht="15">
      <c r="A18" s="18"/>
      <c r="B18" s="7" t="s">
        <v>93</v>
      </c>
      <c r="C18" s="15" t="s">
        <v>98</v>
      </c>
      <c r="D18" s="5">
        <v>1</v>
      </c>
      <c r="E18" s="106"/>
      <c r="F18" s="6">
        <f aca="true" t="shared" si="3" ref="F18:F26">E18*1.21</f>
        <v>0</v>
      </c>
      <c r="G18" s="6">
        <f aca="true" t="shared" si="4" ref="G18:G26">D18*E18</f>
        <v>0</v>
      </c>
      <c r="H18" s="6">
        <f aca="true" t="shared" si="5" ref="H18:H26">D18*F18</f>
        <v>0</v>
      </c>
      <c r="I18" s="11"/>
      <c r="J18" s="11"/>
      <c r="K18" s="20"/>
      <c r="L18" s="11"/>
      <c r="M18" s="20"/>
    </row>
    <row r="19" spans="1:13" ht="15">
      <c r="A19" s="18"/>
      <c r="B19" s="7" t="s">
        <v>94</v>
      </c>
      <c r="C19" s="43" t="s">
        <v>99</v>
      </c>
      <c r="D19" s="5">
        <v>1</v>
      </c>
      <c r="E19" s="106"/>
      <c r="F19" s="6">
        <f t="shared" si="3"/>
        <v>0</v>
      </c>
      <c r="G19" s="6">
        <f t="shared" si="4"/>
        <v>0</v>
      </c>
      <c r="H19" s="6">
        <f t="shared" si="5"/>
        <v>0</v>
      </c>
      <c r="I19" s="11"/>
      <c r="J19" s="11"/>
      <c r="K19" s="20"/>
      <c r="L19" s="11"/>
      <c r="M19" s="20"/>
    </row>
    <row r="20" spans="1:13" ht="15">
      <c r="A20" s="18"/>
      <c r="B20" s="7" t="s">
        <v>133</v>
      </c>
      <c r="C20" s="15" t="s">
        <v>134</v>
      </c>
      <c r="D20" s="5">
        <v>1</v>
      </c>
      <c r="E20" s="106"/>
      <c r="F20" s="6">
        <f t="shared" si="3"/>
        <v>0</v>
      </c>
      <c r="G20" s="6">
        <f t="shared" si="4"/>
        <v>0</v>
      </c>
      <c r="H20" s="6">
        <f t="shared" si="5"/>
        <v>0</v>
      </c>
      <c r="I20" s="11"/>
      <c r="J20" s="11"/>
      <c r="K20" s="20"/>
      <c r="L20" s="11"/>
      <c r="M20" s="20"/>
    </row>
    <row r="21" spans="1:13" ht="15">
      <c r="A21" s="18"/>
      <c r="B21" s="7" t="s">
        <v>100</v>
      </c>
      <c r="C21" s="15" t="s">
        <v>38</v>
      </c>
      <c r="D21" s="5">
        <v>2</v>
      </c>
      <c r="E21" s="106"/>
      <c r="F21" s="6">
        <f t="shared" si="3"/>
        <v>0</v>
      </c>
      <c r="G21" s="6">
        <f t="shared" si="4"/>
        <v>0</v>
      </c>
      <c r="H21" s="6">
        <f t="shared" si="5"/>
        <v>0</v>
      </c>
      <c r="I21" s="11"/>
      <c r="J21" s="11"/>
      <c r="K21" s="20"/>
      <c r="L21" s="11"/>
      <c r="M21" s="20"/>
    </row>
    <row r="22" spans="1:13" ht="15">
      <c r="A22" s="18"/>
      <c r="B22" s="7" t="s">
        <v>39</v>
      </c>
      <c r="C22" s="15" t="s">
        <v>48</v>
      </c>
      <c r="D22" s="5">
        <v>1</v>
      </c>
      <c r="E22" s="106"/>
      <c r="F22" s="6">
        <f t="shared" si="3"/>
        <v>0</v>
      </c>
      <c r="G22" s="6">
        <f t="shared" si="4"/>
        <v>0</v>
      </c>
      <c r="H22" s="6">
        <f t="shared" si="5"/>
        <v>0</v>
      </c>
      <c r="I22" s="11"/>
      <c r="J22" s="11"/>
      <c r="K22" s="20"/>
      <c r="L22" s="11"/>
      <c r="M22" s="20"/>
    </row>
    <row r="23" spans="1:13" ht="15">
      <c r="A23" s="18"/>
      <c r="B23" s="7" t="s">
        <v>40</v>
      </c>
      <c r="C23" s="15" t="s">
        <v>41</v>
      </c>
      <c r="D23" s="5">
        <v>1</v>
      </c>
      <c r="E23" s="106"/>
      <c r="F23" s="6">
        <f t="shared" si="3"/>
        <v>0</v>
      </c>
      <c r="G23" s="6">
        <f t="shared" si="4"/>
        <v>0</v>
      </c>
      <c r="H23" s="6">
        <f t="shared" si="5"/>
        <v>0</v>
      </c>
      <c r="I23" s="11"/>
      <c r="J23" s="11"/>
      <c r="K23" s="20"/>
      <c r="L23" s="11"/>
      <c r="M23" s="20"/>
    </row>
    <row r="24" spans="1:13" ht="15">
      <c r="A24" s="18"/>
      <c r="B24" s="7" t="s">
        <v>44</v>
      </c>
      <c r="C24" s="15" t="s">
        <v>101</v>
      </c>
      <c r="D24" s="5">
        <v>1</v>
      </c>
      <c r="E24" s="106"/>
      <c r="F24" s="6">
        <f t="shared" si="3"/>
        <v>0</v>
      </c>
      <c r="G24" s="6">
        <f t="shared" si="4"/>
        <v>0</v>
      </c>
      <c r="H24" s="6">
        <f t="shared" si="5"/>
        <v>0</v>
      </c>
      <c r="I24" s="11"/>
      <c r="J24" s="11"/>
      <c r="K24" s="20"/>
      <c r="L24" s="11"/>
      <c r="M24" s="20"/>
    </row>
    <row r="25" spans="1:13" ht="15">
      <c r="A25" s="18"/>
      <c r="B25" s="7" t="s">
        <v>4</v>
      </c>
      <c r="C25" s="15" t="s">
        <v>136</v>
      </c>
      <c r="D25" s="5">
        <v>1</v>
      </c>
      <c r="E25" s="106"/>
      <c r="F25" s="6">
        <f t="shared" si="3"/>
        <v>0</v>
      </c>
      <c r="G25" s="6">
        <f t="shared" si="4"/>
        <v>0</v>
      </c>
      <c r="H25" s="6">
        <f t="shared" si="5"/>
        <v>0</v>
      </c>
      <c r="I25" s="11"/>
      <c r="J25" s="11"/>
      <c r="K25" s="20"/>
      <c r="L25" s="11"/>
      <c r="M25" s="20"/>
    </row>
    <row r="26" spans="1:13" ht="15">
      <c r="A26" s="18"/>
      <c r="B26" s="7" t="s">
        <v>165</v>
      </c>
      <c r="C26" s="15" t="s">
        <v>166</v>
      </c>
      <c r="D26" s="5">
        <v>1</v>
      </c>
      <c r="E26" s="106"/>
      <c r="F26" s="6">
        <f t="shared" si="3"/>
        <v>0</v>
      </c>
      <c r="G26" s="6">
        <f t="shared" si="4"/>
        <v>0</v>
      </c>
      <c r="H26" s="6">
        <f t="shared" si="5"/>
        <v>0</v>
      </c>
      <c r="I26" s="11"/>
      <c r="J26" s="11"/>
      <c r="K26" s="20"/>
      <c r="L26" s="11"/>
      <c r="M26" s="20"/>
    </row>
    <row r="27" spans="1:13" ht="15">
      <c r="A27" s="18"/>
      <c r="B27" s="7"/>
      <c r="C27" s="15"/>
      <c r="D27" s="5"/>
      <c r="E27" s="107"/>
      <c r="F27" s="6"/>
      <c r="G27" s="55">
        <f>SUM(G18:G26)</f>
        <v>0</v>
      </c>
      <c r="H27" s="81">
        <f>SUM(H18:H26)</f>
        <v>0</v>
      </c>
      <c r="I27" s="11"/>
      <c r="J27" s="11"/>
      <c r="K27" s="20"/>
      <c r="L27" s="11"/>
      <c r="M27" s="20"/>
    </row>
    <row r="28" spans="2:13" ht="15">
      <c r="B28" s="8"/>
      <c r="C28" s="8"/>
      <c r="D28" s="8"/>
      <c r="E28" s="108"/>
      <c r="F28" s="10"/>
      <c r="G28" s="38"/>
      <c r="H28" s="20"/>
      <c r="I28" s="11"/>
      <c r="J28" s="11"/>
      <c r="K28" s="20"/>
      <c r="L28" s="11"/>
      <c r="M28" s="20"/>
    </row>
    <row r="29" spans="2:13" ht="15">
      <c r="B29" s="14"/>
      <c r="C29" s="14" t="s">
        <v>12</v>
      </c>
      <c r="E29" s="105"/>
      <c r="F29" s="20"/>
      <c r="H29" s="20"/>
      <c r="I29" s="11"/>
      <c r="J29" s="11"/>
      <c r="K29" s="20"/>
      <c r="L29" s="11"/>
      <c r="M29" s="20"/>
    </row>
    <row r="30" spans="1:13" ht="15">
      <c r="A30" s="18"/>
      <c r="B30" s="7" t="s">
        <v>93</v>
      </c>
      <c r="C30" s="15" t="s">
        <v>98</v>
      </c>
      <c r="D30" s="5">
        <v>1</v>
      </c>
      <c r="E30" s="106"/>
      <c r="F30" s="6">
        <f aca="true" t="shared" si="6" ref="F30:F37">E30*1.21</f>
        <v>0</v>
      </c>
      <c r="G30" s="6">
        <f aca="true" t="shared" si="7" ref="G30:G37">D30*E30</f>
        <v>0</v>
      </c>
      <c r="H30" s="6">
        <f aca="true" t="shared" si="8" ref="H30:H37">D30*F30</f>
        <v>0</v>
      </c>
      <c r="I30" s="11"/>
      <c r="J30" s="11"/>
      <c r="K30" s="20"/>
      <c r="L30" s="11"/>
      <c r="M30" s="20"/>
    </row>
    <row r="31" spans="1:13" ht="15">
      <c r="A31" s="18"/>
      <c r="B31" s="7" t="s">
        <v>94</v>
      </c>
      <c r="C31" s="43" t="s">
        <v>99</v>
      </c>
      <c r="D31" s="5">
        <v>1</v>
      </c>
      <c r="E31" s="106"/>
      <c r="F31" s="6">
        <f t="shared" si="6"/>
        <v>0</v>
      </c>
      <c r="G31" s="6">
        <f t="shared" si="7"/>
        <v>0</v>
      </c>
      <c r="H31" s="6">
        <f t="shared" si="8"/>
        <v>0</v>
      </c>
      <c r="I31" s="11"/>
      <c r="J31" s="11"/>
      <c r="K31" s="20"/>
      <c r="L31" s="11"/>
      <c r="M31" s="20"/>
    </row>
    <row r="32" spans="1:13" ht="15">
      <c r="A32" s="18"/>
      <c r="B32" s="7" t="s">
        <v>133</v>
      </c>
      <c r="C32" s="15" t="s">
        <v>134</v>
      </c>
      <c r="D32" s="5">
        <v>1</v>
      </c>
      <c r="E32" s="106"/>
      <c r="F32" s="6">
        <f t="shared" si="6"/>
        <v>0</v>
      </c>
      <c r="G32" s="6">
        <f t="shared" si="7"/>
        <v>0</v>
      </c>
      <c r="H32" s="6">
        <f t="shared" si="8"/>
        <v>0</v>
      </c>
      <c r="I32" s="11"/>
      <c r="J32" s="11"/>
      <c r="K32" s="20"/>
      <c r="L32" s="11"/>
      <c r="M32" s="20"/>
    </row>
    <row r="33" spans="1:13" ht="15">
      <c r="A33" s="18"/>
      <c r="B33" s="7" t="s">
        <v>100</v>
      </c>
      <c r="C33" s="15" t="s">
        <v>38</v>
      </c>
      <c r="D33" s="5">
        <v>2</v>
      </c>
      <c r="E33" s="106"/>
      <c r="F33" s="6">
        <f t="shared" si="6"/>
        <v>0</v>
      </c>
      <c r="G33" s="6">
        <f t="shared" si="7"/>
        <v>0</v>
      </c>
      <c r="H33" s="6">
        <f t="shared" si="8"/>
        <v>0</v>
      </c>
      <c r="I33" s="11"/>
      <c r="J33" s="11"/>
      <c r="K33" s="20"/>
      <c r="L33" s="11"/>
      <c r="M33" s="20"/>
    </row>
    <row r="34" spans="1:13" ht="15">
      <c r="A34" s="18"/>
      <c r="B34" s="7" t="s">
        <v>39</v>
      </c>
      <c r="C34" s="15" t="s">
        <v>103</v>
      </c>
      <c r="D34" s="5">
        <v>1</v>
      </c>
      <c r="E34" s="106"/>
      <c r="F34" s="6">
        <f t="shared" si="6"/>
        <v>0</v>
      </c>
      <c r="G34" s="6">
        <f t="shared" si="7"/>
        <v>0</v>
      </c>
      <c r="H34" s="6">
        <f t="shared" si="8"/>
        <v>0</v>
      </c>
      <c r="I34" s="11"/>
      <c r="J34" s="11"/>
      <c r="K34" s="20"/>
      <c r="L34" s="11"/>
      <c r="M34" s="20"/>
    </row>
    <row r="35" spans="1:13" ht="15">
      <c r="A35" s="18"/>
      <c r="B35" s="7" t="s">
        <v>40</v>
      </c>
      <c r="C35" s="15" t="s">
        <v>41</v>
      </c>
      <c r="D35" s="5">
        <v>1</v>
      </c>
      <c r="E35" s="106"/>
      <c r="F35" s="6">
        <f t="shared" si="6"/>
        <v>0</v>
      </c>
      <c r="G35" s="6">
        <f t="shared" si="7"/>
        <v>0</v>
      </c>
      <c r="H35" s="6">
        <f t="shared" si="8"/>
        <v>0</v>
      </c>
      <c r="I35" s="11"/>
      <c r="J35" s="11"/>
      <c r="K35" s="20"/>
      <c r="L35" s="11"/>
      <c r="M35" s="20"/>
    </row>
    <row r="36" spans="1:13" ht="15">
      <c r="A36" s="18"/>
      <c r="B36" s="7" t="s">
        <v>44</v>
      </c>
      <c r="C36" s="15" t="s">
        <v>101</v>
      </c>
      <c r="D36" s="5">
        <v>1</v>
      </c>
      <c r="E36" s="106"/>
      <c r="F36" s="6">
        <f t="shared" si="6"/>
        <v>0</v>
      </c>
      <c r="G36" s="6">
        <f t="shared" si="7"/>
        <v>0</v>
      </c>
      <c r="H36" s="6">
        <f t="shared" si="8"/>
        <v>0</v>
      </c>
      <c r="I36" s="11"/>
      <c r="J36" s="11"/>
      <c r="K36" s="20"/>
      <c r="L36" s="11"/>
      <c r="M36" s="20"/>
    </row>
    <row r="37" spans="1:13" ht="15">
      <c r="A37" s="18"/>
      <c r="B37" s="7" t="s">
        <v>4</v>
      </c>
      <c r="C37" s="15" t="s">
        <v>136</v>
      </c>
      <c r="D37" s="5">
        <v>1</v>
      </c>
      <c r="E37" s="106"/>
      <c r="F37" s="6">
        <f t="shared" si="6"/>
        <v>0</v>
      </c>
      <c r="G37" s="6">
        <f t="shared" si="7"/>
        <v>0</v>
      </c>
      <c r="H37" s="6">
        <f t="shared" si="8"/>
        <v>0</v>
      </c>
      <c r="I37" s="11"/>
      <c r="J37" s="11"/>
      <c r="K37" s="20"/>
      <c r="L37" s="11"/>
      <c r="M37" s="20"/>
    </row>
    <row r="38" spans="1:13" ht="15">
      <c r="A38" s="18"/>
      <c r="B38" s="7"/>
      <c r="C38" s="5"/>
      <c r="D38" s="5"/>
      <c r="E38" s="107"/>
      <c r="F38" s="6"/>
      <c r="G38" s="55">
        <f>SUM(G30:G37)</f>
        <v>0</v>
      </c>
      <c r="H38" s="81">
        <f>SUM(H30:H37)</f>
        <v>0</v>
      </c>
      <c r="I38" s="11"/>
      <c r="J38" s="11"/>
      <c r="K38" s="20"/>
      <c r="L38" s="11"/>
      <c r="M38" s="20"/>
    </row>
    <row r="39" spans="2:13" ht="15">
      <c r="B39" s="8"/>
      <c r="C39" s="8"/>
      <c r="D39" s="8"/>
      <c r="E39" s="108"/>
      <c r="F39" s="10"/>
      <c r="G39" s="39"/>
      <c r="H39" s="20"/>
      <c r="I39" s="11"/>
      <c r="J39" s="11"/>
      <c r="K39" s="20"/>
      <c r="L39" s="11"/>
      <c r="M39" s="20"/>
    </row>
    <row r="40" spans="2:13" ht="15">
      <c r="B40" s="95" t="s">
        <v>13</v>
      </c>
      <c r="C40" s="95"/>
      <c r="D40" s="8"/>
      <c r="E40" s="108"/>
      <c r="F40" s="10"/>
      <c r="G40" s="37"/>
      <c r="H40" s="20"/>
      <c r="I40" s="11"/>
      <c r="J40" s="11"/>
      <c r="K40" s="20"/>
      <c r="L40" s="11"/>
      <c r="M40" s="20"/>
    </row>
    <row r="41" spans="1:13" ht="15">
      <c r="A41" s="18"/>
      <c r="B41" s="7" t="s">
        <v>93</v>
      </c>
      <c r="C41" s="15" t="s">
        <v>98</v>
      </c>
      <c r="D41" s="5">
        <v>1</v>
      </c>
      <c r="E41" s="106"/>
      <c r="F41" s="6">
        <f aca="true" t="shared" si="9" ref="F41:F48">E41*1.21</f>
        <v>0</v>
      </c>
      <c r="G41" s="6">
        <f aca="true" t="shared" si="10" ref="G41:G48">D41*E41</f>
        <v>0</v>
      </c>
      <c r="H41" s="6">
        <f aca="true" t="shared" si="11" ref="H41:H48">D41*F41</f>
        <v>0</v>
      </c>
      <c r="I41" s="11"/>
      <c r="J41" s="11"/>
      <c r="K41" s="20"/>
      <c r="L41" s="11"/>
      <c r="M41" s="20"/>
    </row>
    <row r="42" spans="1:13" ht="15">
      <c r="A42" s="18"/>
      <c r="B42" s="7" t="s">
        <v>94</v>
      </c>
      <c r="C42" s="43" t="s">
        <v>99</v>
      </c>
      <c r="D42" s="5">
        <v>1</v>
      </c>
      <c r="E42" s="106"/>
      <c r="F42" s="6">
        <f t="shared" si="9"/>
        <v>0</v>
      </c>
      <c r="G42" s="6">
        <f t="shared" si="10"/>
        <v>0</v>
      </c>
      <c r="H42" s="6">
        <f t="shared" si="11"/>
        <v>0</v>
      </c>
      <c r="I42" s="11"/>
      <c r="J42" s="11"/>
      <c r="K42" s="20"/>
      <c r="L42" s="11"/>
      <c r="M42" s="20"/>
    </row>
    <row r="43" spans="1:13" ht="15">
      <c r="A43" s="18"/>
      <c r="B43" s="7" t="s">
        <v>133</v>
      </c>
      <c r="C43" s="15" t="s">
        <v>134</v>
      </c>
      <c r="D43" s="5">
        <v>1</v>
      </c>
      <c r="E43" s="106"/>
      <c r="F43" s="6">
        <f t="shared" si="9"/>
        <v>0</v>
      </c>
      <c r="G43" s="6">
        <f t="shared" si="10"/>
        <v>0</v>
      </c>
      <c r="H43" s="6">
        <f t="shared" si="11"/>
        <v>0</v>
      </c>
      <c r="I43" s="11"/>
      <c r="J43" s="11"/>
      <c r="K43" s="20"/>
      <c r="L43" s="11"/>
      <c r="M43" s="20"/>
    </row>
    <row r="44" spans="1:13" ht="15">
      <c r="A44" s="18"/>
      <c r="B44" s="7" t="s">
        <v>100</v>
      </c>
      <c r="C44" s="15" t="s">
        <v>38</v>
      </c>
      <c r="D44" s="5">
        <v>2</v>
      </c>
      <c r="E44" s="106"/>
      <c r="F44" s="6">
        <f t="shared" si="9"/>
        <v>0</v>
      </c>
      <c r="G44" s="6">
        <f t="shared" si="10"/>
        <v>0</v>
      </c>
      <c r="H44" s="6">
        <f t="shared" si="11"/>
        <v>0</v>
      </c>
      <c r="I44" s="11"/>
      <c r="J44" s="11"/>
      <c r="K44" s="20"/>
      <c r="L44" s="11"/>
      <c r="M44" s="20"/>
    </row>
    <row r="45" spans="1:13" ht="15">
      <c r="A45" s="18"/>
      <c r="B45" s="7" t="s">
        <v>39</v>
      </c>
      <c r="C45" s="15" t="s">
        <v>48</v>
      </c>
      <c r="D45" s="5">
        <v>1</v>
      </c>
      <c r="E45" s="106"/>
      <c r="F45" s="6">
        <f t="shared" si="9"/>
        <v>0</v>
      </c>
      <c r="G45" s="6">
        <f t="shared" si="10"/>
        <v>0</v>
      </c>
      <c r="H45" s="6">
        <f t="shared" si="11"/>
        <v>0</v>
      </c>
      <c r="I45" s="11"/>
      <c r="J45" s="11"/>
      <c r="K45" s="20"/>
      <c r="L45" s="11"/>
      <c r="M45" s="20"/>
    </row>
    <row r="46" spans="1:13" ht="15">
      <c r="A46" s="18"/>
      <c r="B46" s="7" t="s">
        <v>40</v>
      </c>
      <c r="C46" s="15" t="s">
        <v>41</v>
      </c>
      <c r="D46" s="5">
        <v>1</v>
      </c>
      <c r="E46" s="106"/>
      <c r="F46" s="6">
        <f t="shared" si="9"/>
        <v>0</v>
      </c>
      <c r="G46" s="6">
        <f t="shared" si="10"/>
        <v>0</v>
      </c>
      <c r="H46" s="6">
        <f t="shared" si="11"/>
        <v>0</v>
      </c>
      <c r="I46" s="11"/>
      <c r="J46" s="11"/>
      <c r="K46" s="20"/>
      <c r="L46" s="11"/>
      <c r="M46" s="20"/>
    </row>
    <row r="47" spans="1:13" ht="15">
      <c r="A47" s="18"/>
      <c r="B47" s="7" t="s">
        <v>44</v>
      </c>
      <c r="C47" s="15" t="s">
        <v>47</v>
      </c>
      <c r="D47" s="5">
        <v>1</v>
      </c>
      <c r="E47" s="106"/>
      <c r="F47" s="6">
        <f t="shared" si="9"/>
        <v>0</v>
      </c>
      <c r="G47" s="6">
        <f t="shared" si="10"/>
        <v>0</v>
      </c>
      <c r="H47" s="6">
        <f t="shared" si="11"/>
        <v>0</v>
      </c>
      <c r="I47" s="11"/>
      <c r="J47" s="11"/>
      <c r="K47" s="20"/>
      <c r="L47" s="11"/>
      <c r="M47" s="20"/>
    </row>
    <row r="48" spans="1:13" ht="15">
      <c r="A48" s="18"/>
      <c r="B48" s="7" t="s">
        <v>4</v>
      </c>
      <c r="C48" s="15" t="s">
        <v>136</v>
      </c>
      <c r="D48" s="5">
        <v>1</v>
      </c>
      <c r="E48" s="106"/>
      <c r="F48" s="6">
        <f t="shared" si="9"/>
        <v>0</v>
      </c>
      <c r="G48" s="6">
        <f t="shared" si="10"/>
        <v>0</v>
      </c>
      <c r="H48" s="6">
        <f t="shared" si="11"/>
        <v>0</v>
      </c>
      <c r="I48" s="11"/>
      <c r="J48" s="11"/>
      <c r="K48" s="20"/>
      <c r="L48" s="11"/>
      <c r="M48" s="20"/>
    </row>
    <row r="49" spans="1:13" ht="15">
      <c r="A49" s="18"/>
      <c r="B49" s="5"/>
      <c r="C49" s="5"/>
      <c r="D49" s="5"/>
      <c r="E49" s="107"/>
      <c r="F49" s="6"/>
      <c r="G49" s="55">
        <f>SUM(G41:G48)</f>
        <v>0</v>
      </c>
      <c r="H49" s="81">
        <f>SUM(H41:H48)</f>
        <v>0</v>
      </c>
      <c r="I49" s="11"/>
      <c r="J49" s="11"/>
      <c r="K49" s="20"/>
      <c r="L49" s="11"/>
      <c r="M49" s="20"/>
    </row>
    <row r="50" spans="2:13" ht="15">
      <c r="B50" s="8"/>
      <c r="C50" s="8"/>
      <c r="D50" s="8"/>
      <c r="E50" s="108"/>
      <c r="F50" s="10"/>
      <c r="G50" s="39"/>
      <c r="H50" s="20"/>
      <c r="I50" s="11"/>
      <c r="J50" s="11"/>
      <c r="K50" s="20"/>
      <c r="L50" s="11"/>
      <c r="M50" s="20"/>
    </row>
    <row r="51" spans="2:13" ht="15">
      <c r="B51" s="95" t="s">
        <v>3</v>
      </c>
      <c r="C51" s="95"/>
      <c r="D51" s="8"/>
      <c r="E51" s="108"/>
      <c r="F51" s="10"/>
      <c r="G51" s="37"/>
      <c r="H51" s="20"/>
      <c r="I51" s="11"/>
      <c r="J51" s="11"/>
      <c r="K51" s="20"/>
      <c r="L51" s="11"/>
      <c r="M51" s="20"/>
    </row>
    <row r="52" spans="2:13" ht="15">
      <c r="B52" s="7" t="s">
        <v>93</v>
      </c>
      <c r="C52" s="15" t="s">
        <v>98</v>
      </c>
      <c r="D52" s="5">
        <v>1</v>
      </c>
      <c r="E52" s="106"/>
      <c r="F52" s="6">
        <f aca="true" t="shared" si="12" ref="F52:F60">E52*1.21</f>
        <v>0</v>
      </c>
      <c r="G52" s="6">
        <f aca="true" t="shared" si="13" ref="G52:G60">D52*E52</f>
        <v>0</v>
      </c>
      <c r="H52" s="6">
        <f aca="true" t="shared" si="14" ref="H52:H60">D52*F52</f>
        <v>0</v>
      </c>
      <c r="I52" s="11"/>
      <c r="J52" s="11"/>
      <c r="K52" s="20"/>
      <c r="L52" s="11"/>
      <c r="M52" s="20"/>
    </row>
    <row r="53" spans="2:13" ht="15">
      <c r="B53" s="7" t="s">
        <v>94</v>
      </c>
      <c r="C53" s="43" t="s">
        <v>99</v>
      </c>
      <c r="D53" s="5">
        <v>1</v>
      </c>
      <c r="E53" s="106"/>
      <c r="F53" s="6">
        <f t="shared" si="12"/>
        <v>0</v>
      </c>
      <c r="G53" s="6">
        <f t="shared" si="13"/>
        <v>0</v>
      </c>
      <c r="H53" s="6">
        <f t="shared" si="14"/>
        <v>0</v>
      </c>
      <c r="I53" s="11"/>
      <c r="J53" s="11"/>
      <c r="K53" s="20"/>
      <c r="L53" s="11"/>
      <c r="M53" s="20"/>
    </row>
    <row r="54" spans="2:13" ht="15">
      <c r="B54" s="7" t="s">
        <v>133</v>
      </c>
      <c r="C54" s="15" t="s">
        <v>134</v>
      </c>
      <c r="D54" s="5">
        <v>1</v>
      </c>
      <c r="E54" s="106"/>
      <c r="F54" s="6">
        <f t="shared" si="12"/>
        <v>0</v>
      </c>
      <c r="G54" s="6">
        <f t="shared" si="13"/>
        <v>0</v>
      </c>
      <c r="H54" s="6">
        <f t="shared" si="14"/>
        <v>0</v>
      </c>
      <c r="I54" s="11"/>
      <c r="J54" s="11"/>
      <c r="K54" s="20"/>
      <c r="L54" s="11"/>
      <c r="M54" s="20"/>
    </row>
    <row r="55" spans="2:13" ht="15">
      <c r="B55" s="7" t="s">
        <v>100</v>
      </c>
      <c r="C55" s="15" t="s">
        <v>38</v>
      </c>
      <c r="D55" s="5">
        <v>2</v>
      </c>
      <c r="E55" s="106"/>
      <c r="F55" s="6">
        <f t="shared" si="12"/>
        <v>0</v>
      </c>
      <c r="G55" s="6">
        <f t="shared" si="13"/>
        <v>0</v>
      </c>
      <c r="H55" s="6">
        <f t="shared" si="14"/>
        <v>0</v>
      </c>
      <c r="I55" s="11"/>
      <c r="J55" s="11"/>
      <c r="K55" s="20"/>
      <c r="L55" s="11"/>
      <c r="M55" s="20"/>
    </row>
    <row r="56" spans="2:13" ht="15">
      <c r="B56" s="7" t="s">
        <v>39</v>
      </c>
      <c r="C56" s="15" t="s">
        <v>48</v>
      </c>
      <c r="D56" s="5">
        <v>1</v>
      </c>
      <c r="E56" s="106"/>
      <c r="F56" s="6">
        <f t="shared" si="12"/>
        <v>0</v>
      </c>
      <c r="G56" s="6">
        <f t="shared" si="13"/>
        <v>0</v>
      </c>
      <c r="H56" s="6">
        <f t="shared" si="14"/>
        <v>0</v>
      </c>
      <c r="I56" s="11"/>
      <c r="J56" s="11"/>
      <c r="K56" s="20"/>
      <c r="L56" s="11"/>
      <c r="M56" s="20"/>
    </row>
    <row r="57" spans="2:13" ht="15">
      <c r="B57" s="7" t="s">
        <v>40</v>
      </c>
      <c r="C57" s="15" t="s">
        <v>41</v>
      </c>
      <c r="D57" s="5">
        <v>2</v>
      </c>
      <c r="E57" s="106"/>
      <c r="F57" s="6">
        <f t="shared" si="12"/>
        <v>0</v>
      </c>
      <c r="G57" s="6">
        <f t="shared" si="13"/>
        <v>0</v>
      </c>
      <c r="H57" s="6">
        <f t="shared" si="14"/>
        <v>0</v>
      </c>
      <c r="I57" s="11"/>
      <c r="J57" s="11"/>
      <c r="K57" s="20"/>
      <c r="L57" s="11"/>
      <c r="M57" s="20"/>
    </row>
    <row r="58" spans="2:13" ht="15">
      <c r="B58" s="7" t="s">
        <v>44</v>
      </c>
      <c r="C58" s="15" t="s">
        <v>101</v>
      </c>
      <c r="D58" s="5">
        <v>1</v>
      </c>
      <c r="E58" s="106"/>
      <c r="F58" s="6">
        <f t="shared" si="12"/>
        <v>0</v>
      </c>
      <c r="G58" s="6">
        <f t="shared" si="13"/>
        <v>0</v>
      </c>
      <c r="H58" s="6">
        <f t="shared" si="14"/>
        <v>0</v>
      </c>
      <c r="I58" s="11"/>
      <c r="J58" s="11"/>
      <c r="K58" s="20"/>
      <c r="L58" s="11"/>
      <c r="M58" s="20"/>
    </row>
    <row r="59" spans="2:13" ht="15">
      <c r="B59" s="7" t="s">
        <v>42</v>
      </c>
      <c r="C59" s="15" t="s">
        <v>46</v>
      </c>
      <c r="D59" s="5">
        <v>2</v>
      </c>
      <c r="E59" s="106"/>
      <c r="F59" s="6">
        <f t="shared" si="12"/>
        <v>0</v>
      </c>
      <c r="G59" s="6">
        <f t="shared" si="13"/>
        <v>0</v>
      </c>
      <c r="H59" s="6">
        <f t="shared" si="14"/>
        <v>0</v>
      </c>
      <c r="I59" s="11"/>
      <c r="J59" s="11"/>
      <c r="K59" s="20"/>
      <c r="L59" s="11"/>
      <c r="M59" s="20"/>
    </row>
    <row r="60" spans="2:13" ht="15">
      <c r="B60" s="7" t="s">
        <v>4</v>
      </c>
      <c r="C60" s="15" t="s">
        <v>136</v>
      </c>
      <c r="D60" s="5">
        <v>1</v>
      </c>
      <c r="E60" s="106"/>
      <c r="F60" s="6">
        <f t="shared" si="12"/>
        <v>0</v>
      </c>
      <c r="G60" s="6">
        <f t="shared" si="13"/>
        <v>0</v>
      </c>
      <c r="H60" s="6">
        <f t="shared" si="14"/>
        <v>0</v>
      </c>
      <c r="I60" s="11"/>
      <c r="J60" s="11"/>
      <c r="K60" s="20"/>
      <c r="L60" s="11"/>
      <c r="M60" s="20"/>
    </row>
    <row r="61" spans="2:13" ht="15">
      <c r="B61" s="7"/>
      <c r="C61" s="15"/>
      <c r="D61" s="5"/>
      <c r="E61" s="107"/>
      <c r="F61" s="6"/>
      <c r="G61" s="84">
        <f>SUM(G52:G60)</f>
        <v>0</v>
      </c>
      <c r="H61" s="81">
        <f>SUM(H52:H60)</f>
        <v>0</v>
      </c>
      <c r="I61" s="11"/>
      <c r="J61" s="11"/>
      <c r="K61" s="20"/>
      <c r="L61" s="11"/>
      <c r="M61" s="20"/>
    </row>
    <row r="62" spans="5:13" ht="15">
      <c r="E62" s="105"/>
      <c r="F62" s="20"/>
      <c r="H62" s="20"/>
      <c r="I62" s="11"/>
      <c r="J62" s="11"/>
      <c r="K62" s="20"/>
      <c r="L62" s="11"/>
      <c r="M62" s="20"/>
    </row>
    <row r="63" spans="2:13" ht="15">
      <c r="B63" s="96" t="s">
        <v>14</v>
      </c>
      <c r="C63" s="96"/>
      <c r="E63" s="105"/>
      <c r="F63" s="20"/>
      <c r="H63" s="20"/>
      <c r="I63" s="11"/>
      <c r="J63" s="11"/>
      <c r="K63" s="20"/>
      <c r="L63" s="11"/>
      <c r="M63" s="20"/>
    </row>
    <row r="64" spans="1:13" ht="15">
      <c r="A64" s="18"/>
      <c r="B64" s="7" t="s">
        <v>93</v>
      </c>
      <c r="C64" s="15" t="s">
        <v>98</v>
      </c>
      <c r="D64" s="5">
        <v>1</v>
      </c>
      <c r="E64" s="106"/>
      <c r="F64" s="6">
        <f aca="true" t="shared" si="15" ref="F64:F72">E64*1.21</f>
        <v>0</v>
      </c>
      <c r="G64" s="6">
        <f aca="true" t="shared" si="16" ref="G64:G72">D64*E64</f>
        <v>0</v>
      </c>
      <c r="H64" s="6">
        <f aca="true" t="shared" si="17" ref="H64:H72">D64*F64</f>
        <v>0</v>
      </c>
      <c r="I64" s="11"/>
      <c r="J64" s="11"/>
      <c r="K64" s="20"/>
      <c r="L64" s="11"/>
      <c r="M64" s="20"/>
    </row>
    <row r="65" spans="1:13" ht="15">
      <c r="A65" s="18"/>
      <c r="B65" s="7" t="s">
        <v>94</v>
      </c>
      <c r="C65" s="43" t="s">
        <v>99</v>
      </c>
      <c r="D65" s="5">
        <v>1</v>
      </c>
      <c r="E65" s="106"/>
      <c r="F65" s="6">
        <f t="shared" si="15"/>
        <v>0</v>
      </c>
      <c r="G65" s="6">
        <f t="shared" si="16"/>
        <v>0</v>
      </c>
      <c r="H65" s="6">
        <f t="shared" si="17"/>
        <v>0</v>
      </c>
      <c r="I65" s="11"/>
      <c r="J65" s="11"/>
      <c r="K65" s="20"/>
      <c r="L65" s="11"/>
      <c r="M65" s="20"/>
    </row>
    <row r="66" spans="1:13" ht="15">
      <c r="A66" s="18"/>
      <c r="B66" s="7" t="s">
        <v>133</v>
      </c>
      <c r="C66" s="15" t="s">
        <v>134</v>
      </c>
      <c r="D66" s="5">
        <v>1</v>
      </c>
      <c r="E66" s="106"/>
      <c r="F66" s="6">
        <f t="shared" si="15"/>
        <v>0</v>
      </c>
      <c r="G66" s="6">
        <f t="shared" si="16"/>
        <v>0</v>
      </c>
      <c r="H66" s="6">
        <f t="shared" si="17"/>
        <v>0</v>
      </c>
      <c r="I66" s="11"/>
      <c r="J66" s="11"/>
      <c r="K66" s="20"/>
      <c r="L66" s="11"/>
      <c r="M66" s="20"/>
    </row>
    <row r="67" spans="1:13" ht="15">
      <c r="A67" s="18"/>
      <c r="B67" s="7" t="s">
        <v>100</v>
      </c>
      <c r="C67" s="15" t="s">
        <v>38</v>
      </c>
      <c r="D67" s="5">
        <v>2</v>
      </c>
      <c r="E67" s="106"/>
      <c r="F67" s="6">
        <f t="shared" si="15"/>
        <v>0</v>
      </c>
      <c r="G67" s="6">
        <f t="shared" si="16"/>
        <v>0</v>
      </c>
      <c r="H67" s="6">
        <f t="shared" si="17"/>
        <v>0</v>
      </c>
      <c r="I67" s="11"/>
      <c r="J67" s="11"/>
      <c r="K67" s="20"/>
      <c r="L67" s="11"/>
      <c r="M67" s="20"/>
    </row>
    <row r="68" spans="1:13" ht="15">
      <c r="A68" s="18"/>
      <c r="B68" s="7" t="s">
        <v>39</v>
      </c>
      <c r="C68" s="15" t="s">
        <v>48</v>
      </c>
      <c r="D68" s="5">
        <v>1</v>
      </c>
      <c r="E68" s="106"/>
      <c r="F68" s="6">
        <f t="shared" si="15"/>
        <v>0</v>
      </c>
      <c r="G68" s="6">
        <f t="shared" si="16"/>
        <v>0</v>
      </c>
      <c r="H68" s="6">
        <f t="shared" si="17"/>
        <v>0</v>
      </c>
      <c r="I68" s="11"/>
      <c r="J68" s="11"/>
      <c r="K68" s="20"/>
      <c r="L68" s="11"/>
      <c r="M68" s="20"/>
    </row>
    <row r="69" spans="1:13" ht="15">
      <c r="A69" s="18"/>
      <c r="B69" s="7" t="s">
        <v>40</v>
      </c>
      <c r="C69" s="15" t="s">
        <v>41</v>
      </c>
      <c r="D69" s="5">
        <v>3</v>
      </c>
      <c r="E69" s="106"/>
      <c r="F69" s="6">
        <f t="shared" si="15"/>
        <v>0</v>
      </c>
      <c r="G69" s="6">
        <f t="shared" si="16"/>
        <v>0</v>
      </c>
      <c r="H69" s="6">
        <f t="shared" si="17"/>
        <v>0</v>
      </c>
      <c r="I69" s="11"/>
      <c r="J69" s="11"/>
      <c r="K69" s="20"/>
      <c r="L69" s="11"/>
      <c r="M69" s="20"/>
    </row>
    <row r="70" spans="1:13" ht="15">
      <c r="A70" s="18"/>
      <c r="B70" s="7" t="s">
        <v>42</v>
      </c>
      <c r="C70" s="15" t="s">
        <v>46</v>
      </c>
      <c r="D70" s="5">
        <v>2</v>
      </c>
      <c r="E70" s="106"/>
      <c r="F70" s="6">
        <f t="shared" si="15"/>
        <v>0</v>
      </c>
      <c r="G70" s="6">
        <f t="shared" si="16"/>
        <v>0</v>
      </c>
      <c r="H70" s="6">
        <f t="shared" si="17"/>
        <v>0</v>
      </c>
      <c r="I70" s="11"/>
      <c r="J70" s="11"/>
      <c r="K70" s="20"/>
      <c r="L70" s="11"/>
      <c r="M70" s="20"/>
    </row>
    <row r="71" spans="1:13" ht="15">
      <c r="A71" s="18"/>
      <c r="B71" s="7" t="s">
        <v>44</v>
      </c>
      <c r="C71" s="15" t="s">
        <v>101</v>
      </c>
      <c r="D71" s="5">
        <v>1</v>
      </c>
      <c r="E71" s="106"/>
      <c r="F71" s="6">
        <f t="shared" si="15"/>
        <v>0</v>
      </c>
      <c r="G71" s="6">
        <f t="shared" si="16"/>
        <v>0</v>
      </c>
      <c r="H71" s="6">
        <f t="shared" si="17"/>
        <v>0</v>
      </c>
      <c r="I71" s="11"/>
      <c r="J71" s="11"/>
      <c r="K71" s="20"/>
      <c r="L71" s="11"/>
      <c r="M71" s="20"/>
    </row>
    <row r="72" spans="1:13" ht="15">
      <c r="A72" s="18"/>
      <c r="B72" s="7" t="s">
        <v>4</v>
      </c>
      <c r="C72" s="15" t="s">
        <v>136</v>
      </c>
      <c r="D72" s="5">
        <v>1</v>
      </c>
      <c r="E72" s="106"/>
      <c r="F72" s="6">
        <f t="shared" si="15"/>
        <v>0</v>
      </c>
      <c r="G72" s="6">
        <f t="shared" si="16"/>
        <v>0</v>
      </c>
      <c r="H72" s="6">
        <f t="shared" si="17"/>
        <v>0</v>
      </c>
      <c r="I72" s="53"/>
      <c r="J72" s="11"/>
      <c r="K72" s="20"/>
      <c r="L72" s="11"/>
      <c r="M72" s="20"/>
    </row>
    <row r="73" spans="1:13" ht="15">
      <c r="A73" s="18"/>
      <c r="B73" s="7"/>
      <c r="C73" s="5"/>
      <c r="D73" s="5"/>
      <c r="E73" s="107"/>
      <c r="F73" s="6"/>
      <c r="G73" s="55">
        <f>SUM(G64:G72)</f>
        <v>0</v>
      </c>
      <c r="H73" s="81">
        <f>SUM(H64:H72)</f>
        <v>0</v>
      </c>
      <c r="I73" s="53"/>
      <c r="J73" s="11"/>
      <c r="K73" s="20"/>
      <c r="L73" s="11"/>
      <c r="M73" s="20"/>
    </row>
    <row r="74" spans="5:13" ht="15">
      <c r="E74" s="105"/>
      <c r="F74" s="20"/>
      <c r="G74" s="16"/>
      <c r="H74" s="20"/>
      <c r="I74" s="11"/>
      <c r="J74" s="11"/>
      <c r="K74" s="20"/>
      <c r="L74" s="11"/>
      <c r="M74" s="20"/>
    </row>
    <row r="75" spans="2:13" ht="15">
      <c r="B75" s="96" t="s">
        <v>15</v>
      </c>
      <c r="C75" s="96"/>
      <c r="E75" s="105"/>
      <c r="F75" s="20"/>
      <c r="H75" s="20"/>
      <c r="I75" s="11"/>
      <c r="J75" s="11"/>
      <c r="K75" s="20"/>
      <c r="L75" s="11"/>
      <c r="M75" s="20"/>
    </row>
    <row r="76" spans="1:13" ht="15">
      <c r="A76" s="18"/>
      <c r="B76" s="7" t="s">
        <v>93</v>
      </c>
      <c r="C76" s="15" t="s">
        <v>98</v>
      </c>
      <c r="D76" s="5">
        <v>2</v>
      </c>
      <c r="E76" s="106"/>
      <c r="F76" s="6">
        <f aca="true" t="shared" si="18" ref="F76:F84">E76*1.21</f>
        <v>0</v>
      </c>
      <c r="G76" s="6">
        <f aca="true" t="shared" si="19" ref="G76:G84">D76*E76</f>
        <v>0</v>
      </c>
      <c r="H76" s="6">
        <f aca="true" t="shared" si="20" ref="H76:H84">D76*F76</f>
        <v>0</v>
      </c>
      <c r="I76" s="11"/>
      <c r="J76" s="11"/>
      <c r="K76" s="20"/>
      <c r="L76" s="11"/>
      <c r="M76" s="20"/>
    </row>
    <row r="77" spans="1:13" ht="15">
      <c r="A77" s="18" t="s">
        <v>8</v>
      </c>
      <c r="B77" s="7" t="s">
        <v>94</v>
      </c>
      <c r="C77" s="43" t="s">
        <v>99</v>
      </c>
      <c r="D77" s="5">
        <v>2</v>
      </c>
      <c r="E77" s="106"/>
      <c r="F77" s="6">
        <f t="shared" si="18"/>
        <v>0</v>
      </c>
      <c r="G77" s="6">
        <f t="shared" si="19"/>
        <v>0</v>
      </c>
      <c r="H77" s="6">
        <f t="shared" si="20"/>
        <v>0</v>
      </c>
      <c r="I77" s="11"/>
      <c r="J77" s="11"/>
      <c r="K77" s="20"/>
      <c r="L77" s="11"/>
      <c r="M77" s="20"/>
    </row>
    <row r="78" spans="1:13" ht="15">
      <c r="A78" s="18"/>
      <c r="B78" s="7" t="s">
        <v>133</v>
      </c>
      <c r="C78" s="15" t="s">
        <v>134</v>
      </c>
      <c r="D78" s="5">
        <v>2</v>
      </c>
      <c r="E78" s="106"/>
      <c r="F78" s="6">
        <f t="shared" si="18"/>
        <v>0</v>
      </c>
      <c r="G78" s="6">
        <f t="shared" si="19"/>
        <v>0</v>
      </c>
      <c r="H78" s="6">
        <f t="shared" si="20"/>
        <v>0</v>
      </c>
      <c r="I78" s="11"/>
      <c r="J78" s="11"/>
      <c r="K78" s="20"/>
      <c r="L78" s="11"/>
      <c r="M78" s="20"/>
    </row>
    <row r="79" spans="1:13" ht="15">
      <c r="A79" s="18"/>
      <c r="B79" s="7" t="s">
        <v>100</v>
      </c>
      <c r="C79" s="15" t="s">
        <v>38</v>
      </c>
      <c r="D79" s="5">
        <v>4</v>
      </c>
      <c r="E79" s="106"/>
      <c r="F79" s="6">
        <f t="shared" si="18"/>
        <v>0</v>
      </c>
      <c r="G79" s="6">
        <f t="shared" si="19"/>
        <v>0</v>
      </c>
      <c r="H79" s="6">
        <f t="shared" si="20"/>
        <v>0</v>
      </c>
      <c r="I79" s="11"/>
      <c r="J79" s="11"/>
      <c r="K79" s="20"/>
      <c r="L79" s="11"/>
      <c r="M79" s="20"/>
    </row>
    <row r="80" spans="1:13" ht="15">
      <c r="A80" s="18"/>
      <c r="B80" s="7" t="s">
        <v>39</v>
      </c>
      <c r="C80" s="15" t="s">
        <v>48</v>
      </c>
      <c r="D80" s="5">
        <v>2</v>
      </c>
      <c r="E80" s="106"/>
      <c r="F80" s="6">
        <f t="shared" si="18"/>
        <v>0</v>
      </c>
      <c r="G80" s="6">
        <f t="shared" si="19"/>
        <v>0</v>
      </c>
      <c r="H80" s="6">
        <f t="shared" si="20"/>
        <v>0</v>
      </c>
      <c r="I80" s="11"/>
      <c r="J80" s="11"/>
      <c r="K80" s="20"/>
      <c r="L80" s="11"/>
      <c r="M80" s="20"/>
    </row>
    <row r="81" spans="1:13" ht="15">
      <c r="A81" s="18"/>
      <c r="B81" s="7" t="s">
        <v>40</v>
      </c>
      <c r="C81" s="15" t="s">
        <v>41</v>
      </c>
      <c r="D81" s="5">
        <v>1</v>
      </c>
      <c r="E81" s="106"/>
      <c r="F81" s="6">
        <f t="shared" si="18"/>
        <v>0</v>
      </c>
      <c r="G81" s="6">
        <f t="shared" si="19"/>
        <v>0</v>
      </c>
      <c r="H81" s="6">
        <f t="shared" si="20"/>
        <v>0</v>
      </c>
      <c r="I81" s="11"/>
      <c r="J81" s="11"/>
      <c r="K81" s="20"/>
      <c r="L81" s="11"/>
      <c r="M81" s="20"/>
    </row>
    <row r="82" spans="1:13" ht="15">
      <c r="A82" s="18"/>
      <c r="B82" s="7" t="s">
        <v>42</v>
      </c>
      <c r="C82" s="15" t="s">
        <v>46</v>
      </c>
      <c r="D82" s="5">
        <v>2</v>
      </c>
      <c r="E82" s="106"/>
      <c r="F82" s="6">
        <f t="shared" si="18"/>
        <v>0</v>
      </c>
      <c r="G82" s="6">
        <f t="shared" si="19"/>
        <v>0</v>
      </c>
      <c r="H82" s="6">
        <f t="shared" si="20"/>
        <v>0</v>
      </c>
      <c r="I82" s="11"/>
      <c r="J82" s="11"/>
      <c r="K82" s="20"/>
      <c r="L82" s="11"/>
      <c r="M82" s="20"/>
    </row>
    <row r="83" spans="1:13" ht="15">
      <c r="A83" s="18"/>
      <c r="B83" s="7" t="s">
        <v>43</v>
      </c>
      <c r="C83" s="15" t="s">
        <v>45</v>
      </c>
      <c r="D83" s="5">
        <v>4</v>
      </c>
      <c r="E83" s="106"/>
      <c r="F83" s="6">
        <f t="shared" si="18"/>
        <v>0</v>
      </c>
      <c r="G83" s="6">
        <f t="shared" si="19"/>
        <v>0</v>
      </c>
      <c r="H83" s="6">
        <f t="shared" si="20"/>
        <v>0</v>
      </c>
      <c r="I83" s="11"/>
      <c r="J83" s="11"/>
      <c r="K83" s="20"/>
      <c r="L83" s="11"/>
      <c r="M83" s="20"/>
    </row>
    <row r="84" spans="1:13" ht="15">
      <c r="A84" s="18"/>
      <c r="B84" s="7" t="s">
        <v>44</v>
      </c>
      <c r="C84" s="15" t="s">
        <v>47</v>
      </c>
      <c r="D84" s="5">
        <v>1</v>
      </c>
      <c r="E84" s="106"/>
      <c r="F84" s="6">
        <f t="shared" si="18"/>
        <v>0</v>
      </c>
      <c r="G84" s="6">
        <f t="shared" si="19"/>
        <v>0</v>
      </c>
      <c r="H84" s="6">
        <f t="shared" si="20"/>
        <v>0</v>
      </c>
      <c r="I84" s="11"/>
      <c r="J84" s="11"/>
      <c r="K84" s="20"/>
      <c r="L84" s="11"/>
      <c r="M84" s="20"/>
    </row>
    <row r="85" spans="1:13" ht="15">
      <c r="A85" s="18"/>
      <c r="B85" s="7"/>
      <c r="C85" s="15"/>
      <c r="D85" s="5"/>
      <c r="E85" s="107"/>
      <c r="F85" s="6"/>
      <c r="G85" s="55">
        <f>SUM(G76:G84)</f>
        <v>0</v>
      </c>
      <c r="H85" s="81">
        <f>SUM(H76:H84)</f>
        <v>0</v>
      </c>
      <c r="I85" s="11"/>
      <c r="J85" s="11"/>
      <c r="K85" s="20"/>
      <c r="L85" s="11"/>
      <c r="M85" s="20"/>
    </row>
    <row r="86" spans="5:13" ht="15">
      <c r="E86" s="105"/>
      <c r="F86" s="20"/>
      <c r="G86" s="16"/>
      <c r="H86" s="20"/>
      <c r="I86" s="11"/>
      <c r="J86" s="11"/>
      <c r="K86" s="20"/>
      <c r="L86" s="11"/>
      <c r="M86" s="20"/>
    </row>
    <row r="87" spans="2:13" ht="15">
      <c r="B87" s="96" t="s">
        <v>32</v>
      </c>
      <c r="C87" s="96"/>
      <c r="E87" s="105"/>
      <c r="F87" s="20"/>
      <c r="H87" s="20"/>
      <c r="I87" s="11"/>
      <c r="J87" s="11"/>
      <c r="K87" s="20"/>
      <c r="L87" s="11"/>
      <c r="M87" s="20"/>
    </row>
    <row r="88" spans="1:13" ht="15">
      <c r="A88" s="18"/>
      <c r="B88" s="7" t="s">
        <v>190</v>
      </c>
      <c r="C88" s="15" t="s">
        <v>66</v>
      </c>
      <c r="D88" s="5">
        <v>2</v>
      </c>
      <c r="E88" s="106"/>
      <c r="F88" s="6">
        <f aca="true" t="shared" si="21" ref="F88:F94">E88*1.21</f>
        <v>0</v>
      </c>
      <c r="G88" s="6">
        <f aca="true" t="shared" si="22" ref="G88:G94">D88*E88</f>
        <v>0</v>
      </c>
      <c r="H88" s="6">
        <f aca="true" t="shared" si="23" ref="H88:H94">D88*F88</f>
        <v>0</v>
      </c>
      <c r="I88" s="11"/>
      <c r="J88" s="11"/>
      <c r="K88" s="20"/>
      <c r="L88" s="11"/>
      <c r="M88" s="20"/>
    </row>
    <row r="89" spans="2:13" ht="15">
      <c r="B89" s="7" t="s">
        <v>33</v>
      </c>
      <c r="C89" s="15" t="s">
        <v>34</v>
      </c>
      <c r="D89" s="5">
        <v>8</v>
      </c>
      <c r="E89" s="106"/>
      <c r="F89" s="6">
        <f t="shared" si="21"/>
        <v>0</v>
      </c>
      <c r="G89" s="6">
        <f t="shared" si="22"/>
        <v>0</v>
      </c>
      <c r="H89" s="6">
        <f t="shared" si="23"/>
        <v>0</v>
      </c>
      <c r="I89" s="11"/>
      <c r="J89" s="11"/>
      <c r="K89" s="20"/>
      <c r="L89" s="11"/>
      <c r="M89" s="20"/>
    </row>
    <row r="90" spans="2:13" ht="15">
      <c r="B90" s="7" t="s">
        <v>51</v>
      </c>
      <c r="C90" s="15" t="s">
        <v>192</v>
      </c>
      <c r="D90" s="5">
        <v>1</v>
      </c>
      <c r="E90" s="106"/>
      <c r="F90" s="6">
        <f t="shared" si="21"/>
        <v>0</v>
      </c>
      <c r="G90" s="6">
        <f t="shared" si="22"/>
        <v>0</v>
      </c>
      <c r="H90" s="6">
        <f t="shared" si="23"/>
        <v>0</v>
      </c>
      <c r="I90" s="11"/>
      <c r="J90" s="11"/>
      <c r="K90" s="20"/>
      <c r="L90" s="11"/>
      <c r="M90" s="20"/>
    </row>
    <row r="91" spans="2:13" ht="15">
      <c r="B91" s="35" t="s">
        <v>51</v>
      </c>
      <c r="C91" s="45" t="s">
        <v>191</v>
      </c>
      <c r="D91" s="36">
        <v>1</v>
      </c>
      <c r="E91" s="109"/>
      <c r="F91" s="6">
        <f t="shared" si="21"/>
        <v>0</v>
      </c>
      <c r="G91" s="6">
        <f t="shared" si="22"/>
        <v>0</v>
      </c>
      <c r="H91" s="6">
        <f t="shared" si="23"/>
        <v>0</v>
      </c>
      <c r="I91" s="11"/>
      <c r="J91" s="11"/>
      <c r="K91" s="20"/>
      <c r="L91" s="11"/>
      <c r="M91" s="20"/>
    </row>
    <row r="92" spans="2:13" ht="15">
      <c r="B92" s="7" t="s">
        <v>113</v>
      </c>
      <c r="C92" s="43" t="s">
        <v>169</v>
      </c>
      <c r="D92" s="5">
        <v>1</v>
      </c>
      <c r="E92" s="106"/>
      <c r="F92" s="6">
        <f t="shared" si="21"/>
        <v>0</v>
      </c>
      <c r="G92" s="6">
        <f t="shared" si="22"/>
        <v>0</v>
      </c>
      <c r="H92" s="6">
        <f t="shared" si="23"/>
        <v>0</v>
      </c>
      <c r="I92" s="11"/>
      <c r="J92" s="11"/>
      <c r="K92" s="20"/>
      <c r="L92" s="11"/>
      <c r="M92" s="20"/>
    </row>
    <row r="93" spans="2:13" ht="15">
      <c r="B93" s="7" t="s">
        <v>171</v>
      </c>
      <c r="C93" s="43" t="s">
        <v>194</v>
      </c>
      <c r="D93" s="5">
        <v>1</v>
      </c>
      <c r="E93" s="106"/>
      <c r="F93" s="6">
        <f t="shared" si="21"/>
        <v>0</v>
      </c>
      <c r="G93" s="6">
        <f t="shared" si="22"/>
        <v>0</v>
      </c>
      <c r="H93" s="6">
        <f t="shared" si="23"/>
        <v>0</v>
      </c>
      <c r="I93" s="11"/>
      <c r="J93" s="11"/>
      <c r="K93" s="20"/>
      <c r="L93" s="11"/>
      <c r="M93" s="20"/>
    </row>
    <row r="94" spans="2:13" ht="15">
      <c r="B94" s="7" t="s">
        <v>167</v>
      </c>
      <c r="C94" s="43" t="s">
        <v>168</v>
      </c>
      <c r="D94" s="5">
        <v>1</v>
      </c>
      <c r="E94" s="106"/>
      <c r="F94" s="6">
        <f t="shared" si="21"/>
        <v>0</v>
      </c>
      <c r="G94" s="6">
        <f t="shared" si="22"/>
        <v>0</v>
      </c>
      <c r="H94" s="6">
        <f t="shared" si="23"/>
        <v>0</v>
      </c>
      <c r="I94" s="11"/>
      <c r="J94" s="11"/>
      <c r="K94" s="20"/>
      <c r="L94" s="11"/>
      <c r="M94" s="20"/>
    </row>
    <row r="95" spans="2:13" ht="15">
      <c r="B95" s="7"/>
      <c r="C95" s="15"/>
      <c r="D95" s="5"/>
      <c r="E95" s="107"/>
      <c r="F95" s="6"/>
      <c r="G95" s="55">
        <f>SUM(G88:G94)</f>
        <v>0</v>
      </c>
      <c r="H95" s="81">
        <f>SUM(H88:H94)</f>
        <v>0</v>
      </c>
      <c r="I95" s="11"/>
      <c r="J95" s="11"/>
      <c r="K95" s="20"/>
      <c r="L95" s="11"/>
      <c r="M95" s="20"/>
    </row>
    <row r="96" spans="2:13" ht="15">
      <c r="B96" s="30"/>
      <c r="C96" s="8"/>
      <c r="D96" s="8"/>
      <c r="E96" s="108"/>
      <c r="F96" s="10"/>
      <c r="G96" s="38"/>
      <c r="H96" s="23"/>
      <c r="I96" s="11"/>
      <c r="J96" s="11"/>
      <c r="K96" s="20"/>
      <c r="L96" s="11"/>
      <c r="M96" s="20"/>
    </row>
    <row r="97" spans="2:13" ht="15">
      <c r="B97" s="96" t="s">
        <v>16</v>
      </c>
      <c r="C97" s="96"/>
      <c r="E97" s="105"/>
      <c r="F97" s="20"/>
      <c r="H97" s="20"/>
      <c r="I97" s="11"/>
      <c r="J97" s="11"/>
      <c r="K97" s="20"/>
      <c r="L97" s="11"/>
      <c r="M97" s="20"/>
    </row>
    <row r="98" spans="2:13" ht="15">
      <c r="B98" s="4" t="s">
        <v>160</v>
      </c>
      <c r="C98" s="4" t="s">
        <v>106</v>
      </c>
      <c r="D98" s="4">
        <v>14</v>
      </c>
      <c r="E98" s="106"/>
      <c r="F98" s="6">
        <f>E98*1.21</f>
        <v>0</v>
      </c>
      <c r="G98" s="55">
        <f>D98*E98</f>
        <v>0</v>
      </c>
      <c r="H98" s="81">
        <f>D98*F98</f>
        <v>0</v>
      </c>
      <c r="I98" s="33"/>
      <c r="J98" s="11"/>
      <c r="K98" s="20"/>
      <c r="L98" s="11"/>
      <c r="M98" s="20"/>
    </row>
    <row r="99" spans="5:6" ht="15">
      <c r="E99" s="105"/>
      <c r="F99" s="20"/>
    </row>
    <row r="100" spans="2:6" ht="15">
      <c r="B100" s="96" t="s">
        <v>30</v>
      </c>
      <c r="C100" s="96"/>
      <c r="E100" s="105"/>
      <c r="F100" s="20"/>
    </row>
    <row r="101" spans="2:8" ht="15">
      <c r="B101" s="4" t="s">
        <v>31</v>
      </c>
      <c r="C101" s="56" t="s">
        <v>105</v>
      </c>
      <c r="D101" s="4">
        <v>3</v>
      </c>
      <c r="E101" s="106"/>
      <c r="F101" s="6">
        <f>E101*1.21</f>
        <v>0</v>
      </c>
      <c r="G101" s="55">
        <f>D101*E101</f>
        <v>0</v>
      </c>
      <c r="H101" s="81">
        <f>D101*F101</f>
        <v>0</v>
      </c>
    </row>
    <row r="102" spans="5:6" ht="15">
      <c r="E102" s="105"/>
      <c r="F102" s="20"/>
    </row>
    <row r="103" spans="2:6" ht="15">
      <c r="B103" s="96" t="s">
        <v>17</v>
      </c>
      <c r="C103" s="96"/>
      <c r="E103" s="105"/>
      <c r="F103" s="20"/>
    </row>
    <row r="104" spans="2:9" ht="15">
      <c r="B104" s="4" t="s">
        <v>160</v>
      </c>
      <c r="C104" s="4" t="s">
        <v>106</v>
      </c>
      <c r="D104" s="4">
        <v>2</v>
      </c>
      <c r="E104" s="106"/>
      <c r="F104" s="6">
        <f>E104*1.21</f>
        <v>0</v>
      </c>
      <c r="G104" s="55">
        <f>D104*E104</f>
        <v>0</v>
      </c>
      <c r="H104" s="81">
        <f>D104*F104</f>
        <v>0</v>
      </c>
      <c r="I104" s="33"/>
    </row>
    <row r="105" spans="5:6" ht="15">
      <c r="E105" s="105"/>
      <c r="F105" s="20"/>
    </row>
    <row r="106" spans="2:6" ht="15">
      <c r="B106" s="96" t="s">
        <v>18</v>
      </c>
      <c r="C106" s="96"/>
      <c r="E106" s="105"/>
      <c r="F106" s="20"/>
    </row>
    <row r="107" spans="2:9" ht="15">
      <c r="B107" s="4" t="s">
        <v>40</v>
      </c>
      <c r="C107" s="19" t="s">
        <v>41</v>
      </c>
      <c r="D107" s="4">
        <v>18</v>
      </c>
      <c r="E107" s="106"/>
      <c r="F107" s="6">
        <f>E107*1.21</f>
        <v>0</v>
      </c>
      <c r="G107" s="55">
        <f>D107*E107</f>
        <v>0</v>
      </c>
      <c r="H107" s="81">
        <f>D107*F107</f>
        <v>0</v>
      </c>
      <c r="I107" s="51"/>
    </row>
    <row r="108" spans="5:6" ht="15">
      <c r="E108" s="105"/>
      <c r="F108" s="20"/>
    </row>
    <row r="109" spans="2:6" ht="15">
      <c r="B109" s="96" t="s">
        <v>54</v>
      </c>
      <c r="C109" s="96"/>
      <c r="E109" s="105"/>
      <c r="F109" s="20"/>
    </row>
    <row r="110" spans="2:8" ht="15">
      <c r="B110" s="42" t="s">
        <v>37</v>
      </c>
      <c r="C110" s="4" t="s">
        <v>180</v>
      </c>
      <c r="D110" s="4">
        <v>2</v>
      </c>
      <c r="E110" s="106"/>
      <c r="F110" s="6">
        <f aca="true" t="shared" si="24" ref="F110:F120">E110*1.21</f>
        <v>0</v>
      </c>
      <c r="G110" s="6">
        <f aca="true" t="shared" si="25" ref="G110:G120">D110*E110</f>
        <v>0</v>
      </c>
      <c r="H110" s="6">
        <f aca="true" t="shared" si="26" ref="H110:H120">D110*F110</f>
        <v>0</v>
      </c>
    </row>
    <row r="111" spans="2:8" ht="15">
      <c r="B111" s="7" t="s">
        <v>133</v>
      </c>
      <c r="C111" s="5" t="s">
        <v>134</v>
      </c>
      <c r="D111" s="4">
        <v>2</v>
      </c>
      <c r="E111" s="106"/>
      <c r="F111" s="6">
        <f t="shared" si="24"/>
        <v>0</v>
      </c>
      <c r="G111" s="6">
        <f t="shared" si="25"/>
        <v>0</v>
      </c>
      <c r="H111" s="6">
        <f t="shared" si="26"/>
        <v>0</v>
      </c>
    </row>
    <row r="112" spans="2:8" ht="15">
      <c r="B112" s="7" t="s">
        <v>39</v>
      </c>
      <c r="C112" s="15" t="s">
        <v>48</v>
      </c>
      <c r="D112" s="4">
        <v>2</v>
      </c>
      <c r="E112" s="106"/>
      <c r="F112" s="6">
        <f t="shared" si="24"/>
        <v>0</v>
      </c>
      <c r="G112" s="6">
        <f t="shared" si="25"/>
        <v>0</v>
      </c>
      <c r="H112" s="6">
        <f t="shared" si="26"/>
        <v>0</v>
      </c>
    </row>
    <row r="113" spans="2:8" ht="15">
      <c r="B113" s="42" t="s">
        <v>56</v>
      </c>
      <c r="C113" s="5" t="s">
        <v>107</v>
      </c>
      <c r="D113" s="4">
        <v>9</v>
      </c>
      <c r="E113" s="106"/>
      <c r="F113" s="6">
        <f t="shared" si="24"/>
        <v>0</v>
      </c>
      <c r="G113" s="6">
        <f t="shared" si="25"/>
        <v>0</v>
      </c>
      <c r="H113" s="6">
        <f t="shared" si="26"/>
        <v>0</v>
      </c>
    </row>
    <row r="114" spans="2:8" ht="15">
      <c r="B114" s="42" t="s">
        <v>55</v>
      </c>
      <c r="C114" s="19" t="s">
        <v>108</v>
      </c>
      <c r="D114" s="4">
        <v>1</v>
      </c>
      <c r="E114" s="106"/>
      <c r="F114" s="6">
        <f t="shared" si="24"/>
        <v>0</v>
      </c>
      <c r="G114" s="6">
        <f t="shared" si="25"/>
        <v>0</v>
      </c>
      <c r="H114" s="6">
        <f t="shared" si="26"/>
        <v>0</v>
      </c>
    </row>
    <row r="115" spans="2:8" ht="15">
      <c r="B115" s="42" t="s">
        <v>57</v>
      </c>
      <c r="C115" s="5" t="s">
        <v>58</v>
      </c>
      <c r="D115" s="4">
        <v>1</v>
      </c>
      <c r="E115" s="106"/>
      <c r="F115" s="6">
        <f t="shared" si="24"/>
        <v>0</v>
      </c>
      <c r="G115" s="6">
        <f t="shared" si="25"/>
        <v>0</v>
      </c>
      <c r="H115" s="6">
        <f t="shared" si="26"/>
        <v>0</v>
      </c>
    </row>
    <row r="116" spans="2:8" ht="15">
      <c r="B116" s="42" t="s">
        <v>59</v>
      </c>
      <c r="C116" s="5" t="s">
        <v>181</v>
      </c>
      <c r="D116" s="4">
        <v>1</v>
      </c>
      <c r="E116" s="106"/>
      <c r="F116" s="6">
        <f t="shared" si="24"/>
        <v>0</v>
      </c>
      <c r="G116" s="6">
        <f t="shared" si="25"/>
        <v>0</v>
      </c>
      <c r="H116" s="6">
        <f t="shared" si="26"/>
        <v>0</v>
      </c>
    </row>
    <row r="117" spans="2:8" ht="15">
      <c r="B117" s="7" t="s">
        <v>100</v>
      </c>
      <c r="C117" s="5" t="s">
        <v>38</v>
      </c>
      <c r="D117" s="4">
        <v>4</v>
      </c>
      <c r="E117" s="106"/>
      <c r="F117" s="6">
        <f t="shared" si="24"/>
        <v>0</v>
      </c>
      <c r="G117" s="6">
        <f t="shared" si="25"/>
        <v>0</v>
      </c>
      <c r="H117" s="6">
        <f t="shared" si="26"/>
        <v>0</v>
      </c>
    </row>
    <row r="118" spans="2:9" ht="15">
      <c r="B118" s="42" t="s">
        <v>61</v>
      </c>
      <c r="C118" s="5" t="s">
        <v>60</v>
      </c>
      <c r="D118" s="4">
        <v>1</v>
      </c>
      <c r="E118" s="106"/>
      <c r="F118" s="6">
        <f t="shared" si="24"/>
        <v>0</v>
      </c>
      <c r="G118" s="6">
        <f t="shared" si="25"/>
        <v>0</v>
      </c>
      <c r="H118" s="6">
        <f t="shared" si="26"/>
        <v>0</v>
      </c>
      <c r="I118" s="33"/>
    </row>
    <row r="119" spans="2:9" ht="15">
      <c r="B119" s="42"/>
      <c r="C119" s="5" t="s">
        <v>182</v>
      </c>
      <c r="D119" s="4">
        <v>1</v>
      </c>
      <c r="E119" s="106"/>
      <c r="F119" s="6">
        <f t="shared" si="24"/>
        <v>0</v>
      </c>
      <c r="G119" s="6">
        <f t="shared" si="25"/>
        <v>0</v>
      </c>
      <c r="H119" s="6">
        <f t="shared" si="26"/>
        <v>0</v>
      </c>
      <c r="I119" s="33"/>
    </row>
    <row r="120" spans="2:8" ht="15">
      <c r="B120" s="42" t="s">
        <v>141</v>
      </c>
      <c r="C120" s="15" t="s">
        <v>183</v>
      </c>
      <c r="D120" s="4">
        <v>1</v>
      </c>
      <c r="E120" s="106"/>
      <c r="F120" s="6">
        <f t="shared" si="24"/>
        <v>0</v>
      </c>
      <c r="G120" s="6">
        <f t="shared" si="25"/>
        <v>0</v>
      </c>
      <c r="H120" s="6">
        <f t="shared" si="26"/>
        <v>0</v>
      </c>
    </row>
    <row r="121" spans="2:8" ht="15">
      <c r="B121" s="42"/>
      <c r="C121" s="50"/>
      <c r="D121" s="4"/>
      <c r="E121" s="107"/>
      <c r="F121" s="6"/>
      <c r="G121" s="55">
        <f>SUM(G110:G120)</f>
        <v>0</v>
      </c>
      <c r="H121" s="81">
        <f>SUM(H110:H120)</f>
        <v>0</v>
      </c>
    </row>
    <row r="122" spans="5:7" ht="15">
      <c r="E122" s="105"/>
      <c r="F122" s="20"/>
      <c r="G122" s="16"/>
    </row>
    <row r="123" spans="2:6" ht="15">
      <c r="B123" s="96" t="s">
        <v>19</v>
      </c>
      <c r="C123" s="96"/>
      <c r="E123" s="105"/>
      <c r="F123" s="20"/>
    </row>
    <row r="124" spans="2:8" ht="15">
      <c r="B124" s="7" t="s">
        <v>40</v>
      </c>
      <c r="C124" s="15" t="s">
        <v>41</v>
      </c>
      <c r="D124" s="4">
        <v>9</v>
      </c>
      <c r="E124" s="106"/>
      <c r="F124" s="6">
        <f aca="true" t="shared" si="27" ref="F124:F125">E124*1.21</f>
        <v>0</v>
      </c>
      <c r="G124" s="6">
        <f aca="true" t="shared" si="28" ref="G124:G125">D124*E124</f>
        <v>0</v>
      </c>
      <c r="H124" s="6">
        <f aca="true" t="shared" si="29" ref="H124:H125">D124*F124</f>
        <v>0</v>
      </c>
    </row>
    <row r="125" spans="2:8" ht="15">
      <c r="B125" s="42" t="s">
        <v>110</v>
      </c>
      <c r="C125" s="34" t="s">
        <v>109</v>
      </c>
      <c r="D125" s="4">
        <v>1</v>
      </c>
      <c r="E125" s="106"/>
      <c r="F125" s="6">
        <f t="shared" si="27"/>
        <v>0</v>
      </c>
      <c r="G125" s="6">
        <f t="shared" si="28"/>
        <v>0</v>
      </c>
      <c r="H125" s="6">
        <f t="shared" si="29"/>
        <v>0</v>
      </c>
    </row>
    <row r="126" spans="2:8" ht="15">
      <c r="B126" s="4"/>
      <c r="C126" s="34"/>
      <c r="D126" s="4"/>
      <c r="E126" s="107"/>
      <c r="F126" s="6"/>
      <c r="G126" s="55">
        <f>SUM(G124:G125)</f>
        <v>0</v>
      </c>
      <c r="H126" s="81">
        <f>SUM(H124:H125)</f>
        <v>0</v>
      </c>
    </row>
    <row r="127" spans="5:7" ht="15">
      <c r="E127" s="105"/>
      <c r="F127" s="20"/>
      <c r="G127" s="16"/>
    </row>
    <row r="128" spans="2:6" ht="15">
      <c r="B128" s="96" t="s">
        <v>20</v>
      </c>
      <c r="C128" s="96"/>
      <c r="E128" s="105"/>
      <c r="F128" s="20"/>
    </row>
    <row r="129" spans="2:8" ht="15">
      <c r="B129" s="7" t="s">
        <v>93</v>
      </c>
      <c r="C129" s="15" t="s">
        <v>98</v>
      </c>
      <c r="D129" s="5">
        <v>1</v>
      </c>
      <c r="E129" s="106"/>
      <c r="F129" s="6">
        <f aca="true" t="shared" si="30" ref="F129:F136">E129*1.21</f>
        <v>0</v>
      </c>
      <c r="G129" s="6">
        <f aca="true" t="shared" si="31" ref="G129:G136">D129*E129</f>
        <v>0</v>
      </c>
      <c r="H129" s="6">
        <f aca="true" t="shared" si="32" ref="H129:H136">D129*F129</f>
        <v>0</v>
      </c>
    </row>
    <row r="130" spans="2:8" ht="15">
      <c r="B130" s="7" t="s">
        <v>94</v>
      </c>
      <c r="C130" s="43" t="s">
        <v>99</v>
      </c>
      <c r="D130" s="5">
        <v>1</v>
      </c>
      <c r="E130" s="106"/>
      <c r="F130" s="6">
        <f t="shared" si="30"/>
        <v>0</v>
      </c>
      <c r="G130" s="6">
        <f t="shared" si="31"/>
        <v>0</v>
      </c>
      <c r="H130" s="6">
        <f t="shared" si="32"/>
        <v>0</v>
      </c>
    </row>
    <row r="131" spans="2:8" ht="15">
      <c r="B131" s="7" t="s">
        <v>133</v>
      </c>
      <c r="C131" s="15" t="s">
        <v>134</v>
      </c>
      <c r="D131" s="5">
        <v>1</v>
      </c>
      <c r="E131" s="106"/>
      <c r="F131" s="6">
        <f t="shared" si="30"/>
        <v>0</v>
      </c>
      <c r="G131" s="6">
        <f t="shared" si="31"/>
        <v>0</v>
      </c>
      <c r="H131" s="6">
        <f t="shared" si="32"/>
        <v>0</v>
      </c>
    </row>
    <row r="132" spans="2:8" ht="15">
      <c r="B132" s="7" t="s">
        <v>100</v>
      </c>
      <c r="C132" s="15" t="s">
        <v>38</v>
      </c>
      <c r="D132" s="5">
        <v>2</v>
      </c>
      <c r="E132" s="106"/>
      <c r="F132" s="6">
        <f t="shared" si="30"/>
        <v>0</v>
      </c>
      <c r="G132" s="6">
        <f t="shared" si="31"/>
        <v>0</v>
      </c>
      <c r="H132" s="6">
        <f t="shared" si="32"/>
        <v>0</v>
      </c>
    </row>
    <row r="133" spans="2:8" ht="15">
      <c r="B133" s="7" t="s">
        <v>39</v>
      </c>
      <c r="C133" s="15" t="s">
        <v>48</v>
      </c>
      <c r="D133" s="5">
        <v>1</v>
      </c>
      <c r="E133" s="106"/>
      <c r="F133" s="6">
        <f t="shared" si="30"/>
        <v>0</v>
      </c>
      <c r="G133" s="6">
        <f t="shared" si="31"/>
        <v>0</v>
      </c>
      <c r="H133" s="6">
        <f t="shared" si="32"/>
        <v>0</v>
      </c>
    </row>
    <row r="134" spans="2:8" ht="15">
      <c r="B134" s="7" t="s">
        <v>40</v>
      </c>
      <c r="C134" s="15" t="s">
        <v>41</v>
      </c>
      <c r="D134" s="5">
        <v>1</v>
      </c>
      <c r="E134" s="106"/>
      <c r="F134" s="6">
        <f t="shared" si="30"/>
        <v>0</v>
      </c>
      <c r="G134" s="6">
        <f t="shared" si="31"/>
        <v>0</v>
      </c>
      <c r="H134" s="6">
        <f t="shared" si="32"/>
        <v>0</v>
      </c>
    </row>
    <row r="135" spans="2:8" ht="15">
      <c r="B135" s="7" t="s">
        <v>44</v>
      </c>
      <c r="C135" s="15" t="s">
        <v>101</v>
      </c>
      <c r="D135" s="5">
        <v>1</v>
      </c>
      <c r="E135" s="106"/>
      <c r="F135" s="6">
        <f t="shared" si="30"/>
        <v>0</v>
      </c>
      <c r="G135" s="6">
        <f t="shared" si="31"/>
        <v>0</v>
      </c>
      <c r="H135" s="6">
        <f t="shared" si="32"/>
        <v>0</v>
      </c>
    </row>
    <row r="136" spans="2:8" ht="15">
      <c r="B136" s="7" t="s">
        <v>4</v>
      </c>
      <c r="C136" s="15" t="s">
        <v>136</v>
      </c>
      <c r="D136" s="5">
        <v>1</v>
      </c>
      <c r="E136" s="106"/>
      <c r="F136" s="6">
        <f t="shared" si="30"/>
        <v>0</v>
      </c>
      <c r="G136" s="6">
        <f t="shared" si="31"/>
        <v>0</v>
      </c>
      <c r="H136" s="6">
        <f t="shared" si="32"/>
        <v>0</v>
      </c>
    </row>
    <row r="137" spans="2:8" ht="15">
      <c r="B137" s="7"/>
      <c r="C137" s="15"/>
      <c r="D137" s="5"/>
      <c r="E137" s="107"/>
      <c r="F137" s="6"/>
      <c r="G137" s="55">
        <f>SUM(G129:G136)</f>
        <v>0</v>
      </c>
      <c r="H137" s="81">
        <f>SUM(H129:H136)</f>
        <v>0</v>
      </c>
    </row>
    <row r="138" spans="2:7" ht="15">
      <c r="B138" s="30"/>
      <c r="C138" s="8"/>
      <c r="D138" s="8"/>
      <c r="E138" s="105"/>
      <c r="F138" s="20"/>
      <c r="G138" s="16"/>
    </row>
    <row r="139" spans="2:3" ht="15">
      <c r="B139" s="96" t="s">
        <v>21</v>
      </c>
      <c r="C139" s="96"/>
    </row>
    <row r="140" spans="2:8" ht="15">
      <c r="B140" s="7" t="s">
        <v>93</v>
      </c>
      <c r="C140" s="15" t="s">
        <v>98</v>
      </c>
      <c r="D140" s="5">
        <v>1</v>
      </c>
      <c r="E140" s="106"/>
      <c r="F140" s="6">
        <f aca="true" t="shared" si="33" ref="F140:F147">E140*1.21</f>
        <v>0</v>
      </c>
      <c r="G140" s="6">
        <f aca="true" t="shared" si="34" ref="G140:G147">D140*E140</f>
        <v>0</v>
      </c>
      <c r="H140" s="6">
        <f aca="true" t="shared" si="35" ref="H140:H147">D140*F140</f>
        <v>0</v>
      </c>
    </row>
    <row r="141" spans="2:8" ht="15">
      <c r="B141" s="7" t="s">
        <v>94</v>
      </c>
      <c r="C141" s="43" t="s">
        <v>99</v>
      </c>
      <c r="D141" s="5">
        <v>1</v>
      </c>
      <c r="E141" s="106"/>
      <c r="F141" s="6">
        <f t="shared" si="33"/>
        <v>0</v>
      </c>
      <c r="G141" s="6">
        <f t="shared" si="34"/>
        <v>0</v>
      </c>
      <c r="H141" s="6">
        <f t="shared" si="35"/>
        <v>0</v>
      </c>
    </row>
    <row r="142" spans="2:8" ht="15">
      <c r="B142" s="7" t="s">
        <v>133</v>
      </c>
      <c r="C142" s="15" t="s">
        <v>134</v>
      </c>
      <c r="D142" s="5">
        <v>1</v>
      </c>
      <c r="E142" s="106"/>
      <c r="F142" s="6">
        <f t="shared" si="33"/>
        <v>0</v>
      </c>
      <c r="G142" s="6">
        <f t="shared" si="34"/>
        <v>0</v>
      </c>
      <c r="H142" s="6">
        <f t="shared" si="35"/>
        <v>0</v>
      </c>
    </row>
    <row r="143" spans="2:8" ht="15">
      <c r="B143" s="7" t="s">
        <v>100</v>
      </c>
      <c r="C143" s="15" t="s">
        <v>38</v>
      </c>
      <c r="D143" s="5">
        <v>2</v>
      </c>
      <c r="E143" s="106"/>
      <c r="F143" s="6">
        <f t="shared" si="33"/>
        <v>0</v>
      </c>
      <c r="G143" s="6">
        <f t="shared" si="34"/>
        <v>0</v>
      </c>
      <c r="H143" s="6">
        <f t="shared" si="35"/>
        <v>0</v>
      </c>
    </row>
    <row r="144" spans="2:8" ht="15">
      <c r="B144" s="7" t="s">
        <v>39</v>
      </c>
      <c r="C144" s="15" t="s">
        <v>48</v>
      </c>
      <c r="D144" s="5">
        <v>1</v>
      </c>
      <c r="E144" s="106"/>
      <c r="F144" s="6">
        <f t="shared" si="33"/>
        <v>0</v>
      </c>
      <c r="G144" s="6">
        <f t="shared" si="34"/>
        <v>0</v>
      </c>
      <c r="H144" s="6">
        <f t="shared" si="35"/>
        <v>0</v>
      </c>
    </row>
    <row r="145" spans="2:8" ht="15">
      <c r="B145" s="7" t="s">
        <v>40</v>
      </c>
      <c r="C145" s="15" t="s">
        <v>41</v>
      </c>
      <c r="D145" s="5">
        <v>1</v>
      </c>
      <c r="E145" s="106"/>
      <c r="F145" s="6">
        <f t="shared" si="33"/>
        <v>0</v>
      </c>
      <c r="G145" s="6">
        <f t="shared" si="34"/>
        <v>0</v>
      </c>
      <c r="H145" s="6">
        <f t="shared" si="35"/>
        <v>0</v>
      </c>
    </row>
    <row r="146" spans="2:8" ht="15">
      <c r="B146" s="7" t="s">
        <v>44</v>
      </c>
      <c r="C146" s="15" t="s">
        <v>101</v>
      </c>
      <c r="D146" s="5">
        <v>1</v>
      </c>
      <c r="E146" s="106"/>
      <c r="F146" s="6">
        <f t="shared" si="33"/>
        <v>0</v>
      </c>
      <c r="G146" s="6">
        <f t="shared" si="34"/>
        <v>0</v>
      </c>
      <c r="H146" s="6">
        <f t="shared" si="35"/>
        <v>0</v>
      </c>
    </row>
    <row r="147" spans="2:8" ht="15">
      <c r="B147" s="7" t="s">
        <v>4</v>
      </c>
      <c r="C147" s="15" t="s">
        <v>136</v>
      </c>
      <c r="D147" s="5">
        <v>1</v>
      </c>
      <c r="E147" s="106"/>
      <c r="F147" s="6">
        <f t="shared" si="33"/>
        <v>0</v>
      </c>
      <c r="G147" s="6">
        <f t="shared" si="34"/>
        <v>0</v>
      </c>
      <c r="H147" s="6">
        <f t="shared" si="35"/>
        <v>0</v>
      </c>
    </row>
    <row r="148" spans="2:8" ht="15">
      <c r="B148" s="7"/>
      <c r="C148" s="15"/>
      <c r="D148" s="5"/>
      <c r="E148" s="107"/>
      <c r="F148" s="6"/>
      <c r="G148" s="55">
        <f>SUM(G140:G147)</f>
        <v>0</v>
      </c>
      <c r="H148" s="81">
        <f>SUM(H140:H147)</f>
        <v>0</v>
      </c>
    </row>
    <row r="149" spans="2:7" ht="15">
      <c r="B149" s="30"/>
      <c r="C149" s="8"/>
      <c r="D149" s="8"/>
      <c r="G149" s="16"/>
    </row>
    <row r="150" spans="2:3" ht="15">
      <c r="B150" s="96" t="s">
        <v>22</v>
      </c>
      <c r="C150" s="96"/>
    </row>
    <row r="151" spans="2:8" ht="15">
      <c r="B151" s="7" t="s">
        <v>93</v>
      </c>
      <c r="C151" s="15" t="s">
        <v>98</v>
      </c>
      <c r="D151" s="5">
        <v>1</v>
      </c>
      <c r="E151" s="106"/>
      <c r="F151" s="6">
        <f aca="true" t="shared" si="36" ref="F151:F158">E151*1.21</f>
        <v>0</v>
      </c>
      <c r="G151" s="6">
        <f aca="true" t="shared" si="37" ref="G151:G158">D151*E151</f>
        <v>0</v>
      </c>
      <c r="H151" s="6">
        <f aca="true" t="shared" si="38" ref="H151:H158">D151*F151</f>
        <v>0</v>
      </c>
    </row>
    <row r="152" spans="2:8" ht="15">
      <c r="B152" s="7" t="s">
        <v>94</v>
      </c>
      <c r="C152" s="43" t="s">
        <v>99</v>
      </c>
      <c r="D152" s="5">
        <v>1</v>
      </c>
      <c r="E152" s="106"/>
      <c r="F152" s="6">
        <f t="shared" si="36"/>
        <v>0</v>
      </c>
      <c r="G152" s="6">
        <f t="shared" si="37"/>
        <v>0</v>
      </c>
      <c r="H152" s="6">
        <f t="shared" si="38"/>
        <v>0</v>
      </c>
    </row>
    <row r="153" spans="2:8" ht="15">
      <c r="B153" s="7" t="s">
        <v>133</v>
      </c>
      <c r="C153" s="15" t="s">
        <v>134</v>
      </c>
      <c r="D153" s="5">
        <v>1</v>
      </c>
      <c r="E153" s="106"/>
      <c r="F153" s="6">
        <f t="shared" si="36"/>
        <v>0</v>
      </c>
      <c r="G153" s="6">
        <f t="shared" si="37"/>
        <v>0</v>
      </c>
      <c r="H153" s="6">
        <f t="shared" si="38"/>
        <v>0</v>
      </c>
    </row>
    <row r="154" spans="2:8" ht="15">
      <c r="B154" s="7" t="s">
        <v>100</v>
      </c>
      <c r="C154" s="15" t="s">
        <v>38</v>
      </c>
      <c r="D154" s="5">
        <v>2</v>
      </c>
      <c r="E154" s="106"/>
      <c r="F154" s="6">
        <f t="shared" si="36"/>
        <v>0</v>
      </c>
      <c r="G154" s="6">
        <f t="shared" si="37"/>
        <v>0</v>
      </c>
      <c r="H154" s="6">
        <f t="shared" si="38"/>
        <v>0</v>
      </c>
    </row>
    <row r="155" spans="2:8" ht="15">
      <c r="B155" s="7" t="s">
        <v>39</v>
      </c>
      <c r="C155" s="15" t="s">
        <v>48</v>
      </c>
      <c r="D155" s="5">
        <v>1</v>
      </c>
      <c r="E155" s="106"/>
      <c r="F155" s="6">
        <f t="shared" si="36"/>
        <v>0</v>
      </c>
      <c r="G155" s="6">
        <f t="shared" si="37"/>
        <v>0</v>
      </c>
      <c r="H155" s="6">
        <f t="shared" si="38"/>
        <v>0</v>
      </c>
    </row>
    <row r="156" spans="2:8" ht="15">
      <c r="B156" s="7" t="s">
        <v>40</v>
      </c>
      <c r="C156" s="15" t="s">
        <v>41</v>
      </c>
      <c r="D156" s="5">
        <v>1</v>
      </c>
      <c r="E156" s="106"/>
      <c r="F156" s="6">
        <f t="shared" si="36"/>
        <v>0</v>
      </c>
      <c r="G156" s="6">
        <f t="shared" si="37"/>
        <v>0</v>
      </c>
      <c r="H156" s="6">
        <f t="shared" si="38"/>
        <v>0</v>
      </c>
    </row>
    <row r="157" spans="2:8" ht="15">
      <c r="B157" s="7" t="s">
        <v>44</v>
      </c>
      <c r="C157" s="15" t="s">
        <v>101</v>
      </c>
      <c r="D157" s="5">
        <v>1</v>
      </c>
      <c r="E157" s="106"/>
      <c r="F157" s="6">
        <f t="shared" si="36"/>
        <v>0</v>
      </c>
      <c r="G157" s="6">
        <f t="shared" si="37"/>
        <v>0</v>
      </c>
      <c r="H157" s="6">
        <f t="shared" si="38"/>
        <v>0</v>
      </c>
    </row>
    <row r="158" spans="2:8" ht="15">
      <c r="B158" s="7" t="s">
        <v>4</v>
      </c>
      <c r="C158" s="15" t="s">
        <v>136</v>
      </c>
      <c r="D158" s="5">
        <v>1</v>
      </c>
      <c r="E158" s="106"/>
      <c r="F158" s="6">
        <f t="shared" si="36"/>
        <v>0</v>
      </c>
      <c r="G158" s="6">
        <f t="shared" si="37"/>
        <v>0</v>
      </c>
      <c r="H158" s="6">
        <f t="shared" si="38"/>
        <v>0</v>
      </c>
    </row>
    <row r="159" spans="2:8" ht="15">
      <c r="B159" s="7"/>
      <c r="C159" s="15"/>
      <c r="D159" s="5"/>
      <c r="E159" s="107"/>
      <c r="F159" s="6"/>
      <c r="G159" s="55">
        <f>SUM(G151:G158)</f>
        <v>0</v>
      </c>
      <c r="H159" s="81">
        <f>SUM(H151:H158)</f>
        <v>0</v>
      </c>
    </row>
    <row r="160" spans="2:7" ht="15">
      <c r="B160" s="30"/>
      <c r="C160" s="8"/>
      <c r="D160" s="8"/>
      <c r="G160" s="16"/>
    </row>
    <row r="161" spans="2:3" ht="15">
      <c r="B161" s="96" t="s">
        <v>50</v>
      </c>
      <c r="C161" s="96"/>
    </row>
    <row r="162" spans="2:8" ht="15">
      <c r="B162" s="7" t="s">
        <v>36</v>
      </c>
      <c r="C162" s="34" t="s">
        <v>111</v>
      </c>
      <c r="D162" s="4">
        <v>1</v>
      </c>
      <c r="E162" s="106"/>
      <c r="F162" s="6">
        <f aca="true" t="shared" si="39" ref="F162:F166">E162*1.21</f>
        <v>0</v>
      </c>
      <c r="G162" s="6">
        <f aca="true" t="shared" si="40" ref="G162:G166">D162*E162</f>
        <v>0</v>
      </c>
      <c r="H162" s="6">
        <f aca="true" t="shared" si="41" ref="H162:H166">D162*F162</f>
        <v>0</v>
      </c>
    </row>
    <row r="163" spans="2:8" ht="15">
      <c r="B163" s="7" t="s">
        <v>4</v>
      </c>
      <c r="C163" s="34" t="s">
        <v>52</v>
      </c>
      <c r="D163" s="4">
        <v>1</v>
      </c>
      <c r="E163" s="106"/>
      <c r="F163" s="6">
        <f t="shared" si="39"/>
        <v>0</v>
      </c>
      <c r="G163" s="6">
        <f t="shared" si="40"/>
        <v>0</v>
      </c>
      <c r="H163" s="6">
        <f t="shared" si="41"/>
        <v>0</v>
      </c>
    </row>
    <row r="164" spans="2:8" ht="15">
      <c r="B164" s="42" t="s">
        <v>113</v>
      </c>
      <c r="C164" s="58" t="s">
        <v>170</v>
      </c>
      <c r="D164" s="4">
        <v>1</v>
      </c>
      <c r="E164" s="106"/>
      <c r="F164" s="6">
        <f t="shared" si="39"/>
        <v>0</v>
      </c>
      <c r="G164" s="6">
        <f t="shared" si="40"/>
        <v>0</v>
      </c>
      <c r="H164" s="6">
        <f t="shared" si="41"/>
        <v>0</v>
      </c>
    </row>
    <row r="165" spans="2:8" ht="15">
      <c r="B165" s="42" t="s">
        <v>167</v>
      </c>
      <c r="C165" s="58" t="s">
        <v>168</v>
      </c>
      <c r="D165" s="4">
        <v>1</v>
      </c>
      <c r="E165" s="106"/>
      <c r="F165" s="6">
        <f t="shared" si="39"/>
        <v>0</v>
      </c>
      <c r="G165" s="6">
        <f t="shared" si="40"/>
        <v>0</v>
      </c>
      <c r="H165" s="6">
        <f t="shared" si="41"/>
        <v>0</v>
      </c>
    </row>
    <row r="166" spans="2:8" ht="15">
      <c r="B166" s="42" t="s">
        <v>171</v>
      </c>
      <c r="C166" s="58" t="s">
        <v>200</v>
      </c>
      <c r="D166" s="4">
        <v>1</v>
      </c>
      <c r="E166" s="106"/>
      <c r="F166" s="6">
        <f t="shared" si="39"/>
        <v>0</v>
      </c>
      <c r="G166" s="6">
        <f t="shared" si="40"/>
        <v>0</v>
      </c>
      <c r="H166" s="6">
        <f t="shared" si="41"/>
        <v>0</v>
      </c>
    </row>
    <row r="167" spans="2:8" ht="15">
      <c r="B167" s="42"/>
      <c r="C167" s="58"/>
      <c r="D167" s="4"/>
      <c r="E167" s="107"/>
      <c r="F167" s="6"/>
      <c r="G167" s="55">
        <f>SUM(G162:G166)</f>
        <v>0</v>
      </c>
      <c r="H167" s="81">
        <f>SUM(H162:H166)</f>
        <v>0</v>
      </c>
    </row>
    <row r="168" ht="15">
      <c r="G168" s="16"/>
    </row>
    <row r="169" spans="2:3" ht="15">
      <c r="B169" s="96" t="s">
        <v>49</v>
      </c>
      <c r="C169" s="96"/>
    </row>
    <row r="170" spans="2:9" ht="39">
      <c r="B170" s="4" t="s">
        <v>118</v>
      </c>
      <c r="C170" s="59" t="s">
        <v>157</v>
      </c>
      <c r="D170" s="4">
        <v>1</v>
      </c>
      <c r="E170" s="110"/>
      <c r="F170" s="6">
        <f aca="true" t="shared" si="42" ref="F170:F177">E170*1.21</f>
        <v>0</v>
      </c>
      <c r="G170" s="6">
        <f aca="true" t="shared" si="43" ref="G170:G177">D170*E170</f>
        <v>0</v>
      </c>
      <c r="H170" s="6">
        <f aca="true" t="shared" si="44" ref="H170:H177">D170*F170</f>
        <v>0</v>
      </c>
      <c r="I170" s="80" t="s">
        <v>158</v>
      </c>
    </row>
    <row r="171" spans="2:8" ht="39">
      <c r="B171" s="4" t="s">
        <v>119</v>
      </c>
      <c r="C171" s="59" t="s">
        <v>159</v>
      </c>
      <c r="D171" s="4">
        <v>1</v>
      </c>
      <c r="E171" s="110"/>
      <c r="F171" s="6">
        <f t="shared" si="42"/>
        <v>0</v>
      </c>
      <c r="G171" s="6">
        <f t="shared" si="43"/>
        <v>0</v>
      </c>
      <c r="H171" s="6">
        <f t="shared" si="44"/>
        <v>0</v>
      </c>
    </row>
    <row r="172" spans="2:9" ht="15">
      <c r="B172" s="4" t="s">
        <v>127</v>
      </c>
      <c r="C172" s="34" t="s">
        <v>114</v>
      </c>
      <c r="D172" s="4">
        <v>1</v>
      </c>
      <c r="E172" s="110"/>
      <c r="F172" s="6">
        <f t="shared" si="42"/>
        <v>0</v>
      </c>
      <c r="G172" s="6">
        <f t="shared" si="43"/>
        <v>0</v>
      </c>
      <c r="H172" s="6">
        <f t="shared" si="44"/>
        <v>0</v>
      </c>
      <c r="I172" s="51"/>
    </row>
    <row r="173" spans="2:8" ht="15">
      <c r="B173" s="4" t="s">
        <v>86</v>
      </c>
      <c r="C173" s="34" t="s">
        <v>115</v>
      </c>
      <c r="D173" s="4">
        <v>1</v>
      </c>
      <c r="E173" s="110"/>
      <c r="F173" s="6">
        <f t="shared" si="42"/>
        <v>0</v>
      </c>
      <c r="G173" s="6">
        <f t="shared" si="43"/>
        <v>0</v>
      </c>
      <c r="H173" s="6">
        <f t="shared" si="44"/>
        <v>0</v>
      </c>
    </row>
    <row r="174" spans="2:8" ht="15">
      <c r="B174" s="7" t="s">
        <v>133</v>
      </c>
      <c r="C174" s="15" t="s">
        <v>134</v>
      </c>
      <c r="D174" s="4">
        <v>1</v>
      </c>
      <c r="E174" s="106"/>
      <c r="F174" s="6">
        <f t="shared" si="42"/>
        <v>0</v>
      </c>
      <c r="G174" s="6">
        <f t="shared" si="43"/>
        <v>0</v>
      </c>
      <c r="H174" s="6">
        <f t="shared" si="44"/>
        <v>0</v>
      </c>
    </row>
    <row r="175" spans="2:8" ht="15">
      <c r="B175" s="7" t="s">
        <v>151</v>
      </c>
      <c r="C175" s="15" t="s">
        <v>152</v>
      </c>
      <c r="D175" s="4">
        <v>1</v>
      </c>
      <c r="E175" s="106"/>
      <c r="F175" s="6">
        <f t="shared" si="42"/>
        <v>0</v>
      </c>
      <c r="G175" s="6">
        <f t="shared" si="43"/>
        <v>0</v>
      </c>
      <c r="H175" s="6">
        <f t="shared" si="44"/>
        <v>0</v>
      </c>
    </row>
    <row r="176" spans="2:8" ht="15">
      <c r="B176" s="7" t="s">
        <v>39</v>
      </c>
      <c r="C176" s="15" t="s">
        <v>48</v>
      </c>
      <c r="D176" s="4">
        <v>1</v>
      </c>
      <c r="E176" s="106"/>
      <c r="F176" s="6">
        <f t="shared" si="42"/>
        <v>0</v>
      </c>
      <c r="G176" s="6">
        <f t="shared" si="43"/>
        <v>0</v>
      </c>
      <c r="H176" s="6">
        <f t="shared" si="44"/>
        <v>0</v>
      </c>
    </row>
    <row r="177" spans="2:8" ht="15">
      <c r="B177" s="4" t="s">
        <v>62</v>
      </c>
      <c r="C177" s="15" t="s">
        <v>117</v>
      </c>
      <c r="D177" s="5">
        <v>2</v>
      </c>
      <c r="E177" s="106"/>
      <c r="F177" s="6">
        <f t="shared" si="42"/>
        <v>0</v>
      </c>
      <c r="G177" s="6">
        <f t="shared" si="43"/>
        <v>0</v>
      </c>
      <c r="H177" s="6">
        <f t="shared" si="44"/>
        <v>0</v>
      </c>
    </row>
    <row r="178" spans="2:8" ht="15">
      <c r="B178" s="4"/>
      <c r="C178" s="15"/>
      <c r="D178" s="5"/>
      <c r="E178" s="107"/>
      <c r="F178" s="6"/>
      <c r="G178" s="55">
        <f>SUM(G170:G177)</f>
        <v>0</v>
      </c>
      <c r="H178" s="81">
        <f>SUM(H170:H177)</f>
        <v>0</v>
      </c>
    </row>
    <row r="179" ht="15">
      <c r="G179" s="16"/>
    </row>
    <row r="180" spans="2:7" ht="15">
      <c r="B180" s="96" t="s">
        <v>67</v>
      </c>
      <c r="C180" s="96"/>
      <c r="G180" s="16"/>
    </row>
    <row r="181" spans="2:8" ht="15">
      <c r="B181" s="4" t="s">
        <v>68</v>
      </c>
      <c r="C181" s="15" t="s">
        <v>74</v>
      </c>
      <c r="D181" s="4">
        <v>8</v>
      </c>
      <c r="E181" s="106"/>
      <c r="F181" s="6">
        <f>E181*1.21</f>
        <v>0</v>
      </c>
      <c r="G181" s="55">
        <f>D181*E181</f>
        <v>0</v>
      </c>
      <c r="H181" s="81">
        <f>D181*F181</f>
        <v>0</v>
      </c>
    </row>
    <row r="182" ht="15">
      <c r="G182" s="16"/>
    </row>
    <row r="184" spans="3:8" ht="15">
      <c r="C184" t="s">
        <v>197</v>
      </c>
      <c r="F184" s="83"/>
      <c r="G184" s="85">
        <f>G15+G27+G38+G49+G61+G73+G85+G95+G98+G101+G104+G107+G121+G126+G137+G148+G159+G167+G178+G181</f>
        <v>0</v>
      </c>
      <c r="H184" s="82">
        <f>H15+H27+H38+H49+H61+H73+H85+H95+H98+H101+H104+H107+H121+H126+H137+H148+H159+H167+H178+H181</f>
        <v>0</v>
      </c>
    </row>
  </sheetData>
  <sheetProtection sheet="1" objects="1" scenarios="1" selectLockedCells="1"/>
  <mergeCells count="19">
    <mergeCell ref="B180:C180"/>
    <mergeCell ref="B139:C139"/>
    <mergeCell ref="B150:C150"/>
    <mergeCell ref="B161:C161"/>
    <mergeCell ref="B169:C169"/>
    <mergeCell ref="B106:C106"/>
    <mergeCell ref="B109:C109"/>
    <mergeCell ref="B123:C123"/>
    <mergeCell ref="B128:C128"/>
    <mergeCell ref="B97:C97"/>
    <mergeCell ref="B100:C100"/>
    <mergeCell ref="B103:C103"/>
    <mergeCell ref="B40:C40"/>
    <mergeCell ref="B75:C75"/>
    <mergeCell ref="B87:C87"/>
    <mergeCell ref="B5:C5"/>
    <mergeCell ref="B17:C17"/>
    <mergeCell ref="B63:C63"/>
    <mergeCell ref="B51:C51"/>
  </mergeCells>
  <printOptions/>
  <pageMargins left="0.7" right="0.7" top="0.787401575" bottom="0.787401575" header="0.3" footer="0.3"/>
  <pageSetup fitToHeight="0" fitToWidth="1" horizontalDpi="600" verticalDpi="600" orientation="portrait" paperSize="9" scale="66" r:id="rId1"/>
  <rowBreaks count="4" manualBreakCount="4">
    <brk id="49" max="16383" man="1"/>
    <brk id="96" max="16383" man="1"/>
    <brk id="122" max="16383" man="1"/>
    <brk id="1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E60DC-3801-4CC3-8DD3-B9433E020E4C}">
  <sheetPr>
    <pageSetUpPr fitToPage="1"/>
  </sheetPr>
  <dimension ref="A1:M206"/>
  <sheetViews>
    <sheetView tabSelected="1" zoomScale="130" zoomScaleNormal="130" workbookViewId="0" topLeftCell="A1">
      <pane ySplit="4" topLeftCell="A131" activePane="bottomLeft" state="frozen"/>
      <selection pane="bottomLeft" activeCell="E136" sqref="E136"/>
    </sheetView>
  </sheetViews>
  <sheetFormatPr defaultColWidth="9.140625" defaultRowHeight="15"/>
  <cols>
    <col min="1" max="1" width="5.421875" style="12" customWidth="1"/>
    <col min="2" max="2" width="6.7109375" style="0" customWidth="1"/>
    <col min="3" max="3" width="35.28125" style="0" customWidth="1"/>
    <col min="4" max="4" width="8.140625" style="0" customWidth="1"/>
    <col min="5" max="5" width="11.00390625" style="102" customWidth="1"/>
    <col min="6" max="6" width="12.28125" style="2" customWidth="1"/>
    <col min="7" max="7" width="11.57421875" style="2" customWidth="1"/>
    <col min="8" max="8" width="10.7109375" style="2" customWidth="1"/>
    <col min="9" max="9" width="23.57421875" style="2" customWidth="1"/>
    <col min="10" max="10" width="11.140625" style="0" customWidth="1"/>
    <col min="11" max="11" width="13.140625" style="2" customWidth="1"/>
    <col min="12" max="12" width="13.421875" style="0" customWidth="1"/>
    <col min="13" max="13" width="11.7109375" style="2" customWidth="1"/>
  </cols>
  <sheetData>
    <row r="1" spans="2:10" ht="15">
      <c r="B1" s="11" t="s">
        <v>95</v>
      </c>
      <c r="D1" s="2"/>
      <c r="E1" s="102" t="s">
        <v>96</v>
      </c>
      <c r="H1" t="s">
        <v>97</v>
      </c>
      <c r="I1"/>
      <c r="J1" s="2"/>
    </row>
    <row r="2" spans="1:6" ht="15.75">
      <c r="A2" s="54" t="s">
        <v>9</v>
      </c>
      <c r="B2" s="11"/>
      <c r="C2" s="11"/>
      <c r="E2" s="103" t="s">
        <v>6</v>
      </c>
      <c r="F2" s="28" t="s">
        <v>53</v>
      </c>
    </row>
    <row r="3" spans="8:13" ht="15">
      <c r="H3" s="41"/>
      <c r="I3" s="10"/>
      <c r="J3" s="8"/>
      <c r="K3" s="10"/>
      <c r="L3" s="11"/>
      <c r="M3" s="20"/>
    </row>
    <row r="4" spans="1:13" ht="45">
      <c r="A4" s="13"/>
      <c r="B4" s="3" t="s">
        <v>2</v>
      </c>
      <c r="C4" s="1" t="s">
        <v>0</v>
      </c>
      <c r="D4" s="1" t="s">
        <v>1</v>
      </c>
      <c r="E4" s="104" t="s">
        <v>63</v>
      </c>
      <c r="F4" s="29" t="s">
        <v>64</v>
      </c>
      <c r="G4" s="32" t="s">
        <v>69</v>
      </c>
      <c r="H4" s="40" t="s">
        <v>70</v>
      </c>
      <c r="I4" s="21"/>
      <c r="J4" s="11"/>
      <c r="K4" s="21"/>
      <c r="L4" s="11"/>
      <c r="M4" s="20"/>
    </row>
    <row r="5" spans="2:13" ht="15">
      <c r="B5" s="96" t="s">
        <v>5</v>
      </c>
      <c r="C5" s="96"/>
      <c r="H5" s="20"/>
      <c r="I5" s="20"/>
      <c r="J5" s="11"/>
      <c r="K5" s="20"/>
      <c r="L5" s="11"/>
      <c r="M5" s="20"/>
    </row>
    <row r="6" spans="1:13" ht="15">
      <c r="A6" s="18"/>
      <c r="B6" s="7" t="s">
        <v>93</v>
      </c>
      <c r="C6" s="15" t="s">
        <v>98</v>
      </c>
      <c r="D6" s="5">
        <v>1</v>
      </c>
      <c r="E6" s="106"/>
      <c r="F6" s="6">
        <f>E6*1.21</f>
        <v>0</v>
      </c>
      <c r="G6" s="6">
        <f>D6*E6</f>
        <v>0</v>
      </c>
      <c r="H6" s="6">
        <f>D6*F6</f>
        <v>0</v>
      </c>
      <c r="I6" s="20"/>
      <c r="J6" s="11"/>
      <c r="K6" s="20"/>
      <c r="L6" s="20"/>
      <c r="M6" s="20"/>
    </row>
    <row r="7" spans="1:13" ht="15">
      <c r="A7" s="18"/>
      <c r="B7" s="7" t="s">
        <v>94</v>
      </c>
      <c r="C7" s="43" t="s">
        <v>99</v>
      </c>
      <c r="D7" s="5">
        <v>1</v>
      </c>
      <c r="E7" s="106"/>
      <c r="F7" s="6">
        <f aca="true" t="shared" si="0" ref="F7:F17">E7*1.21</f>
        <v>0</v>
      </c>
      <c r="G7" s="6">
        <f aca="true" t="shared" si="1" ref="G7:G17">D7*E7</f>
        <v>0</v>
      </c>
      <c r="H7" s="6">
        <f aca="true" t="shared" si="2" ref="H7:H17">D7*F7</f>
        <v>0</v>
      </c>
      <c r="I7" s="20"/>
      <c r="J7" s="11"/>
      <c r="K7" s="20"/>
      <c r="L7" s="20"/>
      <c r="M7" s="20"/>
    </row>
    <row r="8" spans="1:13" ht="15">
      <c r="A8" s="18"/>
      <c r="B8" s="7" t="s">
        <v>133</v>
      </c>
      <c r="C8" s="15" t="s">
        <v>134</v>
      </c>
      <c r="D8" s="5">
        <v>1</v>
      </c>
      <c r="E8" s="106"/>
      <c r="F8" s="6">
        <f t="shared" si="0"/>
        <v>0</v>
      </c>
      <c r="G8" s="6">
        <f t="shared" si="1"/>
        <v>0</v>
      </c>
      <c r="H8" s="6">
        <f t="shared" si="2"/>
        <v>0</v>
      </c>
      <c r="I8" s="20"/>
      <c r="J8" s="11"/>
      <c r="K8" s="20"/>
      <c r="L8" s="20"/>
      <c r="M8" s="20"/>
    </row>
    <row r="9" spans="1:13" ht="15">
      <c r="A9" s="18"/>
      <c r="B9" s="7" t="s">
        <v>100</v>
      </c>
      <c r="C9" s="15" t="s">
        <v>184</v>
      </c>
      <c r="D9" s="5">
        <v>2</v>
      </c>
      <c r="E9" s="106"/>
      <c r="F9" s="6">
        <f t="shared" si="0"/>
        <v>0</v>
      </c>
      <c r="G9" s="6">
        <f t="shared" si="1"/>
        <v>0</v>
      </c>
      <c r="H9" s="6">
        <f t="shared" si="2"/>
        <v>0</v>
      </c>
      <c r="I9" s="20"/>
      <c r="J9" s="11"/>
      <c r="K9" s="20"/>
      <c r="L9" s="20"/>
      <c r="M9" s="20"/>
    </row>
    <row r="10" spans="1:13" ht="15">
      <c r="A10" s="18"/>
      <c r="B10" s="7" t="s">
        <v>39</v>
      </c>
      <c r="C10" s="15" t="s">
        <v>48</v>
      </c>
      <c r="D10" s="5">
        <v>1</v>
      </c>
      <c r="E10" s="106"/>
      <c r="F10" s="6">
        <f t="shared" si="0"/>
        <v>0</v>
      </c>
      <c r="G10" s="6">
        <f t="shared" si="1"/>
        <v>0</v>
      </c>
      <c r="H10" s="6">
        <f t="shared" si="2"/>
        <v>0</v>
      </c>
      <c r="I10" s="20"/>
      <c r="J10" s="11"/>
      <c r="K10" s="20"/>
      <c r="L10" s="20"/>
      <c r="M10" s="20"/>
    </row>
    <row r="11" spans="1:13" ht="15">
      <c r="A11" s="18"/>
      <c r="B11" s="7" t="s">
        <v>40</v>
      </c>
      <c r="C11" s="15" t="s">
        <v>41</v>
      </c>
      <c r="D11" s="5">
        <v>2</v>
      </c>
      <c r="E11" s="106"/>
      <c r="F11" s="6">
        <f t="shared" si="0"/>
        <v>0</v>
      </c>
      <c r="G11" s="6">
        <f t="shared" si="1"/>
        <v>0</v>
      </c>
      <c r="H11" s="6">
        <f t="shared" si="2"/>
        <v>0</v>
      </c>
      <c r="I11" s="20"/>
      <c r="J11" s="11"/>
      <c r="K11" s="20"/>
      <c r="L11" s="20"/>
      <c r="M11" s="20"/>
    </row>
    <row r="12" spans="1:13" ht="15">
      <c r="A12" s="18"/>
      <c r="B12" s="42" t="s">
        <v>55</v>
      </c>
      <c r="C12" s="15" t="s">
        <v>108</v>
      </c>
      <c r="D12" s="5">
        <v>3</v>
      </c>
      <c r="E12" s="106"/>
      <c r="F12" s="6">
        <f t="shared" si="0"/>
        <v>0</v>
      </c>
      <c r="G12" s="6">
        <f t="shared" si="1"/>
        <v>0</v>
      </c>
      <c r="H12" s="6">
        <f t="shared" si="2"/>
        <v>0</v>
      </c>
      <c r="I12" s="20"/>
      <c r="J12" s="11"/>
      <c r="K12" s="20"/>
      <c r="L12" s="20"/>
      <c r="M12" s="20"/>
    </row>
    <row r="13" spans="1:13" ht="15">
      <c r="A13" s="18"/>
      <c r="B13" s="7" t="s">
        <v>71</v>
      </c>
      <c r="C13" s="15" t="s">
        <v>72</v>
      </c>
      <c r="D13" s="5">
        <v>1</v>
      </c>
      <c r="E13" s="106"/>
      <c r="F13" s="6">
        <f t="shared" si="0"/>
        <v>0</v>
      </c>
      <c r="G13" s="6">
        <f t="shared" si="1"/>
        <v>0</v>
      </c>
      <c r="H13" s="6">
        <f t="shared" si="2"/>
        <v>0</v>
      </c>
      <c r="I13" s="20"/>
      <c r="J13" s="11"/>
      <c r="K13" s="20"/>
      <c r="L13" s="20"/>
      <c r="M13" s="20"/>
    </row>
    <row r="14" spans="1:13" ht="15">
      <c r="A14" s="18"/>
      <c r="B14" s="7" t="s">
        <v>141</v>
      </c>
      <c r="C14" s="19" t="s">
        <v>161</v>
      </c>
      <c r="D14" s="5">
        <v>1</v>
      </c>
      <c r="E14" s="106"/>
      <c r="F14" s="6">
        <f t="shared" si="0"/>
        <v>0</v>
      </c>
      <c r="G14" s="6">
        <f t="shared" si="1"/>
        <v>0</v>
      </c>
      <c r="H14" s="6">
        <f t="shared" si="2"/>
        <v>0</v>
      </c>
      <c r="I14" s="20"/>
      <c r="J14" s="11"/>
      <c r="K14" s="20"/>
      <c r="L14" s="20"/>
      <c r="M14" s="20"/>
    </row>
    <row r="15" spans="1:13" ht="26.25">
      <c r="A15" s="18"/>
      <c r="B15" s="7" t="s">
        <v>120</v>
      </c>
      <c r="C15" s="60" t="s">
        <v>73</v>
      </c>
      <c r="D15" s="5">
        <v>1</v>
      </c>
      <c r="E15" s="106"/>
      <c r="F15" s="6">
        <f t="shared" si="0"/>
        <v>0</v>
      </c>
      <c r="G15" s="6">
        <f t="shared" si="1"/>
        <v>0</v>
      </c>
      <c r="H15" s="6">
        <f t="shared" si="2"/>
        <v>0</v>
      </c>
      <c r="I15" s="20"/>
      <c r="J15" s="11"/>
      <c r="K15" s="20"/>
      <c r="L15" s="20"/>
      <c r="M15" s="20"/>
    </row>
    <row r="16" spans="1:13" ht="39">
      <c r="A16" s="18"/>
      <c r="B16" s="7"/>
      <c r="C16" s="60" t="s">
        <v>202</v>
      </c>
      <c r="D16" s="5">
        <v>1</v>
      </c>
      <c r="E16" s="106"/>
      <c r="F16" s="6">
        <f t="shared" si="0"/>
        <v>0</v>
      </c>
      <c r="G16" s="6">
        <f t="shared" si="1"/>
        <v>0</v>
      </c>
      <c r="H16" s="6">
        <f t="shared" si="2"/>
        <v>0</v>
      </c>
      <c r="I16" s="20"/>
      <c r="J16" s="11"/>
      <c r="K16" s="20"/>
      <c r="L16" s="20"/>
      <c r="M16" s="20"/>
    </row>
    <row r="17" spans="1:13" ht="15">
      <c r="A17" s="18"/>
      <c r="B17" s="7" t="s">
        <v>121</v>
      </c>
      <c r="C17" s="99" t="s">
        <v>135</v>
      </c>
      <c r="D17" s="5">
        <v>3</v>
      </c>
      <c r="E17" s="106"/>
      <c r="F17" s="6">
        <f t="shared" si="0"/>
        <v>0</v>
      </c>
      <c r="G17" s="6">
        <f t="shared" si="1"/>
        <v>0</v>
      </c>
      <c r="H17" s="6">
        <f t="shared" si="2"/>
        <v>0</v>
      </c>
      <c r="I17" s="20"/>
      <c r="J17" s="11"/>
      <c r="K17" s="20"/>
      <c r="L17" s="20"/>
      <c r="M17" s="20"/>
    </row>
    <row r="18" spans="1:13" ht="15">
      <c r="A18" s="18"/>
      <c r="B18" s="7"/>
      <c r="C18" s="100"/>
      <c r="D18" s="5"/>
      <c r="E18" s="107"/>
      <c r="F18" s="6"/>
      <c r="G18" s="55">
        <f>SUM(G6:G17)</f>
        <v>0</v>
      </c>
      <c r="H18" s="90">
        <f>SUM(H6:H17)</f>
        <v>0</v>
      </c>
      <c r="I18" s="20"/>
      <c r="J18" s="11"/>
      <c r="K18" s="20"/>
      <c r="L18" s="20"/>
      <c r="M18" s="20"/>
    </row>
    <row r="19" spans="1:13" ht="15">
      <c r="A19" s="18"/>
      <c r="B19" s="30"/>
      <c r="C19" s="8"/>
      <c r="D19" s="8"/>
      <c r="E19" s="108"/>
      <c r="F19" s="10"/>
      <c r="G19" s="38"/>
      <c r="H19" s="10"/>
      <c r="I19" s="20"/>
      <c r="J19" s="11"/>
      <c r="K19" s="20"/>
      <c r="L19" s="20"/>
      <c r="M19" s="20"/>
    </row>
    <row r="20" spans="1:13" ht="15">
      <c r="A20" s="26"/>
      <c r="B20" s="97" t="s">
        <v>28</v>
      </c>
      <c r="C20" s="97"/>
      <c r="H20" s="20"/>
      <c r="I20" s="20"/>
      <c r="J20" s="11"/>
      <c r="K20" s="20"/>
      <c r="L20" s="20"/>
      <c r="M20" s="20"/>
    </row>
    <row r="21" spans="1:13" ht="15">
      <c r="A21" s="18"/>
      <c r="B21" s="7" t="s">
        <v>93</v>
      </c>
      <c r="C21" s="15" t="s">
        <v>98</v>
      </c>
      <c r="D21" s="5">
        <v>1</v>
      </c>
      <c r="E21" s="106"/>
      <c r="F21" s="6">
        <f aca="true" t="shared" si="3" ref="F21:F30">E21*1.21</f>
        <v>0</v>
      </c>
      <c r="G21" s="6">
        <f aca="true" t="shared" si="4" ref="G21:G30">D21*E21</f>
        <v>0</v>
      </c>
      <c r="H21" s="6">
        <f aca="true" t="shared" si="5" ref="H21:H30">D21*F21</f>
        <v>0</v>
      </c>
      <c r="I21" s="20"/>
      <c r="J21" s="11"/>
      <c r="K21" s="20"/>
      <c r="L21" s="20"/>
      <c r="M21" s="20"/>
    </row>
    <row r="22" spans="1:13" ht="15">
      <c r="A22" s="18"/>
      <c r="B22" s="7" t="s">
        <v>94</v>
      </c>
      <c r="C22" s="43" t="s">
        <v>99</v>
      </c>
      <c r="D22" s="9">
        <v>1</v>
      </c>
      <c r="E22" s="106"/>
      <c r="F22" s="6">
        <f t="shared" si="3"/>
        <v>0</v>
      </c>
      <c r="G22" s="6">
        <f t="shared" si="4"/>
        <v>0</v>
      </c>
      <c r="H22" s="6">
        <f t="shared" si="5"/>
        <v>0</v>
      </c>
      <c r="I22" s="20"/>
      <c r="J22" s="11"/>
      <c r="K22" s="20"/>
      <c r="L22" s="20"/>
      <c r="M22" s="20"/>
    </row>
    <row r="23" spans="1:13" ht="15">
      <c r="A23" s="18"/>
      <c r="B23" s="7" t="s">
        <v>133</v>
      </c>
      <c r="C23" s="15" t="s">
        <v>134</v>
      </c>
      <c r="D23" s="5">
        <v>1</v>
      </c>
      <c r="E23" s="106"/>
      <c r="F23" s="6">
        <f t="shared" si="3"/>
        <v>0</v>
      </c>
      <c r="G23" s="6">
        <f t="shared" si="4"/>
        <v>0</v>
      </c>
      <c r="H23" s="6">
        <f t="shared" si="5"/>
        <v>0</v>
      </c>
      <c r="I23" s="20"/>
      <c r="J23" s="11"/>
      <c r="K23" s="20"/>
      <c r="L23" s="20"/>
      <c r="M23" s="20"/>
    </row>
    <row r="24" spans="1:13" ht="15">
      <c r="A24" s="18"/>
      <c r="B24" s="7" t="s">
        <v>100</v>
      </c>
      <c r="C24" s="15" t="s">
        <v>38</v>
      </c>
      <c r="D24" s="5">
        <v>2</v>
      </c>
      <c r="E24" s="106"/>
      <c r="F24" s="6">
        <f t="shared" si="3"/>
        <v>0</v>
      </c>
      <c r="G24" s="6">
        <f t="shared" si="4"/>
        <v>0</v>
      </c>
      <c r="H24" s="6">
        <f t="shared" si="5"/>
        <v>0</v>
      </c>
      <c r="I24" s="20"/>
      <c r="J24" s="11"/>
      <c r="K24" s="20"/>
      <c r="L24" s="20"/>
      <c r="M24" s="20"/>
    </row>
    <row r="25" spans="1:13" ht="15">
      <c r="A25" s="18"/>
      <c r="B25" s="7" t="s">
        <v>39</v>
      </c>
      <c r="C25" s="15" t="s">
        <v>48</v>
      </c>
      <c r="D25" s="5">
        <v>1</v>
      </c>
      <c r="E25" s="106"/>
      <c r="F25" s="6">
        <f t="shared" si="3"/>
        <v>0</v>
      </c>
      <c r="G25" s="6">
        <f t="shared" si="4"/>
        <v>0</v>
      </c>
      <c r="H25" s="6">
        <f t="shared" si="5"/>
        <v>0</v>
      </c>
      <c r="I25" s="20"/>
      <c r="J25" s="11"/>
      <c r="K25" s="20"/>
      <c r="L25" s="20"/>
      <c r="M25" s="20"/>
    </row>
    <row r="26" spans="1:13" ht="15">
      <c r="A26" s="18"/>
      <c r="B26" s="7" t="s">
        <v>4</v>
      </c>
      <c r="C26" s="15" t="s">
        <v>136</v>
      </c>
      <c r="D26" s="5">
        <v>1</v>
      </c>
      <c r="E26" s="106"/>
      <c r="F26" s="6">
        <f t="shared" si="3"/>
        <v>0</v>
      </c>
      <c r="G26" s="6">
        <f t="shared" si="4"/>
        <v>0</v>
      </c>
      <c r="H26" s="6">
        <f t="shared" si="5"/>
        <v>0</v>
      </c>
      <c r="I26" s="20"/>
      <c r="J26" s="11"/>
      <c r="K26" s="20"/>
      <c r="L26" s="20"/>
      <c r="M26" s="20"/>
    </row>
    <row r="27" spans="1:13" ht="15">
      <c r="A27" s="18"/>
      <c r="B27" s="7" t="s">
        <v>40</v>
      </c>
      <c r="C27" s="15" t="s">
        <v>41</v>
      </c>
      <c r="D27" s="5">
        <v>2</v>
      </c>
      <c r="E27" s="106"/>
      <c r="F27" s="6">
        <f t="shared" si="3"/>
        <v>0</v>
      </c>
      <c r="G27" s="6">
        <f t="shared" si="4"/>
        <v>0</v>
      </c>
      <c r="H27" s="6">
        <f t="shared" si="5"/>
        <v>0</v>
      </c>
      <c r="I27" s="20"/>
      <c r="J27" s="11"/>
      <c r="K27" s="20"/>
      <c r="L27" s="20"/>
      <c r="M27" s="20"/>
    </row>
    <row r="28" spans="1:13" ht="26.25">
      <c r="A28" s="18"/>
      <c r="B28" s="7" t="s">
        <v>42</v>
      </c>
      <c r="C28" s="60" t="s">
        <v>122</v>
      </c>
      <c r="D28" s="5">
        <v>1</v>
      </c>
      <c r="E28" s="110"/>
      <c r="F28" s="6">
        <f t="shared" si="3"/>
        <v>0</v>
      </c>
      <c r="G28" s="6">
        <f t="shared" si="4"/>
        <v>0</v>
      </c>
      <c r="H28" s="6">
        <f t="shared" si="5"/>
        <v>0</v>
      </c>
      <c r="I28" s="20"/>
      <c r="J28" s="11"/>
      <c r="K28" s="20"/>
      <c r="L28" s="20"/>
      <c r="M28" s="20"/>
    </row>
    <row r="29" spans="1:13" ht="15">
      <c r="A29" s="18"/>
      <c r="B29" s="7" t="s">
        <v>43</v>
      </c>
      <c r="C29" s="15" t="s">
        <v>45</v>
      </c>
      <c r="D29" s="5">
        <v>1</v>
      </c>
      <c r="E29" s="106"/>
      <c r="F29" s="6">
        <f t="shared" si="3"/>
        <v>0</v>
      </c>
      <c r="G29" s="6">
        <f t="shared" si="4"/>
        <v>0</v>
      </c>
      <c r="H29" s="6">
        <f t="shared" si="5"/>
        <v>0</v>
      </c>
      <c r="I29" s="20"/>
      <c r="J29" s="11"/>
      <c r="K29" s="20"/>
      <c r="L29" s="20"/>
      <c r="M29" s="20"/>
    </row>
    <row r="30" spans="1:13" ht="15">
      <c r="A30" s="18"/>
      <c r="B30" s="7" t="s">
        <v>141</v>
      </c>
      <c r="C30" s="19" t="s">
        <v>162</v>
      </c>
      <c r="D30" s="5">
        <v>1</v>
      </c>
      <c r="E30" s="106"/>
      <c r="F30" s="6">
        <f t="shared" si="3"/>
        <v>0</v>
      </c>
      <c r="G30" s="6">
        <f t="shared" si="4"/>
        <v>0</v>
      </c>
      <c r="H30" s="6">
        <f t="shared" si="5"/>
        <v>0</v>
      </c>
      <c r="I30" s="20"/>
      <c r="J30" s="11"/>
      <c r="K30" s="20"/>
      <c r="L30" s="20"/>
      <c r="M30" s="20"/>
    </row>
    <row r="31" spans="1:13" ht="15">
      <c r="A31" s="18"/>
      <c r="B31" s="7"/>
      <c r="C31" s="5"/>
      <c r="D31" s="5"/>
      <c r="E31" s="107"/>
      <c r="F31" s="6"/>
      <c r="G31" s="55">
        <f>SUM(G21:G30)</f>
        <v>0</v>
      </c>
      <c r="H31" s="90">
        <f>SUM(H21:H30)</f>
        <v>0</v>
      </c>
      <c r="I31" s="20"/>
      <c r="J31" s="11"/>
      <c r="K31" s="20"/>
      <c r="L31" s="20"/>
      <c r="M31" s="20"/>
    </row>
    <row r="32" spans="1:13" ht="15">
      <c r="A32" s="26"/>
      <c r="B32" s="8"/>
      <c r="C32" s="8"/>
      <c r="D32" s="8"/>
      <c r="E32" s="108"/>
      <c r="F32" s="10"/>
      <c r="G32" s="38"/>
      <c r="H32" s="20"/>
      <c r="I32" s="20"/>
      <c r="J32" s="11"/>
      <c r="K32" s="20"/>
      <c r="L32" s="20"/>
      <c r="M32" s="20"/>
    </row>
    <row r="33" spans="1:13" ht="15">
      <c r="A33" s="26"/>
      <c r="B33" s="97" t="s">
        <v>77</v>
      </c>
      <c r="C33" s="97"/>
      <c r="H33" s="20"/>
      <c r="I33" s="20"/>
      <c r="J33" s="11"/>
      <c r="K33" s="20"/>
      <c r="L33" s="20"/>
      <c r="M33" s="20"/>
    </row>
    <row r="34" spans="1:13" ht="15">
      <c r="A34" s="18"/>
      <c r="B34" s="7" t="s">
        <v>68</v>
      </c>
      <c r="C34" s="15" t="s">
        <v>74</v>
      </c>
      <c r="D34" s="5">
        <v>4</v>
      </c>
      <c r="E34" s="106"/>
      <c r="F34" s="6">
        <f aca="true" t="shared" si="6" ref="F34:F35">E34*1.21</f>
        <v>0</v>
      </c>
      <c r="G34" s="6">
        <f aca="true" t="shared" si="7" ref="G34:G35">D34*E34</f>
        <v>0</v>
      </c>
      <c r="H34" s="6">
        <f aca="true" t="shared" si="8" ref="H34:H35">D34*F34</f>
        <v>0</v>
      </c>
      <c r="I34" s="20"/>
      <c r="J34" s="11"/>
      <c r="K34" s="20"/>
      <c r="L34" s="20"/>
      <c r="M34" s="20"/>
    </row>
    <row r="35" spans="1:13" ht="15">
      <c r="A35" s="18"/>
      <c r="B35" s="7" t="s">
        <v>75</v>
      </c>
      <c r="C35" s="43" t="s">
        <v>76</v>
      </c>
      <c r="D35" s="5">
        <v>6</v>
      </c>
      <c r="E35" s="106"/>
      <c r="F35" s="6">
        <f t="shared" si="6"/>
        <v>0</v>
      </c>
      <c r="G35" s="6">
        <f t="shared" si="7"/>
        <v>0</v>
      </c>
      <c r="H35" s="6">
        <f t="shared" si="8"/>
        <v>0</v>
      </c>
      <c r="I35" s="20"/>
      <c r="J35" s="11"/>
      <c r="K35" s="20"/>
      <c r="L35" s="20"/>
      <c r="M35" s="20"/>
    </row>
    <row r="36" spans="1:13" ht="15">
      <c r="A36" s="18"/>
      <c r="B36" s="7"/>
      <c r="C36" s="5"/>
      <c r="D36" s="5"/>
      <c r="E36" s="107"/>
      <c r="F36" s="6"/>
      <c r="G36" s="55">
        <f>SUM(G34:G35)</f>
        <v>0</v>
      </c>
      <c r="H36" s="90">
        <f>SUM(H34:H35)</f>
        <v>0</v>
      </c>
      <c r="I36" s="20"/>
      <c r="J36" s="11"/>
      <c r="K36" s="20"/>
      <c r="L36" s="20"/>
      <c r="M36" s="20"/>
    </row>
    <row r="37" spans="1:13" ht="15">
      <c r="A37" s="26"/>
      <c r="B37" s="8"/>
      <c r="C37" s="8"/>
      <c r="D37" s="8"/>
      <c r="E37" s="108"/>
      <c r="F37" s="10"/>
      <c r="G37" s="39"/>
      <c r="H37" s="20"/>
      <c r="I37" s="20"/>
      <c r="J37" s="11"/>
      <c r="K37" s="20"/>
      <c r="L37" s="20"/>
      <c r="M37" s="20"/>
    </row>
    <row r="38" spans="1:13" ht="15">
      <c r="A38" s="26"/>
      <c r="B38" s="95" t="s">
        <v>78</v>
      </c>
      <c r="C38" s="95"/>
      <c r="D38" s="8"/>
      <c r="E38" s="108"/>
      <c r="F38" s="10"/>
      <c r="G38" s="37"/>
      <c r="H38" s="20"/>
      <c r="I38" s="20"/>
      <c r="J38" s="11"/>
      <c r="K38" s="20"/>
      <c r="L38" s="20"/>
      <c r="M38" s="20"/>
    </row>
    <row r="39" spans="1:13" ht="15">
      <c r="A39" s="18"/>
      <c r="B39" s="7" t="s">
        <v>190</v>
      </c>
      <c r="C39" s="5" t="s">
        <v>79</v>
      </c>
      <c r="D39" s="5">
        <v>2</v>
      </c>
      <c r="E39" s="106"/>
      <c r="F39" s="6">
        <f aca="true" t="shared" si="9" ref="F39:F45">E39*1.21</f>
        <v>0</v>
      </c>
      <c r="G39" s="6">
        <f aca="true" t="shared" si="10" ref="G39:G45">D39*E39</f>
        <v>0</v>
      </c>
      <c r="H39" s="6">
        <f aca="true" t="shared" si="11" ref="H39:H45">D39*F39</f>
        <v>0</v>
      </c>
      <c r="I39" s="20"/>
      <c r="J39" s="11"/>
      <c r="K39" s="20"/>
      <c r="L39" s="20"/>
      <c r="M39" s="20"/>
    </row>
    <row r="40" spans="1:13" ht="15">
      <c r="A40" s="18"/>
      <c r="B40" s="7" t="s">
        <v>33</v>
      </c>
      <c r="C40" s="5" t="s">
        <v>137</v>
      </c>
      <c r="D40" s="5">
        <v>4</v>
      </c>
      <c r="E40" s="106"/>
      <c r="F40" s="6">
        <f t="shared" si="9"/>
        <v>0</v>
      </c>
      <c r="G40" s="6">
        <f t="shared" si="10"/>
        <v>0</v>
      </c>
      <c r="H40" s="6">
        <f t="shared" si="11"/>
        <v>0</v>
      </c>
      <c r="I40" s="20"/>
      <c r="J40" s="11"/>
      <c r="K40" s="20"/>
      <c r="L40" s="20"/>
      <c r="M40" s="20"/>
    </row>
    <row r="41" spans="1:13" ht="15">
      <c r="A41" s="18"/>
      <c r="B41" s="7" t="s">
        <v>172</v>
      </c>
      <c r="C41" s="5" t="s">
        <v>177</v>
      </c>
      <c r="D41" s="5">
        <v>1</v>
      </c>
      <c r="E41" s="106"/>
      <c r="F41" s="6">
        <f t="shared" si="9"/>
        <v>0</v>
      </c>
      <c r="G41" s="6">
        <f t="shared" si="10"/>
        <v>0</v>
      </c>
      <c r="H41" s="6">
        <f t="shared" si="11"/>
        <v>0</v>
      </c>
      <c r="I41" s="20"/>
      <c r="J41" s="11"/>
      <c r="K41" s="20"/>
      <c r="L41" s="20"/>
      <c r="M41" s="20"/>
    </row>
    <row r="42" spans="1:13" ht="15">
      <c r="A42" s="18"/>
      <c r="B42" s="7" t="s">
        <v>172</v>
      </c>
      <c r="C42" s="5" t="s">
        <v>173</v>
      </c>
      <c r="D42" s="5">
        <v>1</v>
      </c>
      <c r="E42" s="106"/>
      <c r="F42" s="6">
        <f t="shared" si="9"/>
        <v>0</v>
      </c>
      <c r="G42" s="6">
        <f t="shared" si="10"/>
        <v>0</v>
      </c>
      <c r="H42" s="6">
        <f t="shared" si="11"/>
        <v>0</v>
      </c>
      <c r="I42" s="20"/>
      <c r="J42" s="11"/>
      <c r="K42" s="20"/>
      <c r="L42" s="20"/>
      <c r="M42" s="20"/>
    </row>
    <row r="43" spans="1:13" ht="15">
      <c r="A43" s="18"/>
      <c r="B43" s="7" t="s">
        <v>113</v>
      </c>
      <c r="C43" s="5" t="s">
        <v>138</v>
      </c>
      <c r="D43" s="5">
        <v>1</v>
      </c>
      <c r="E43" s="106"/>
      <c r="F43" s="6">
        <f t="shared" si="9"/>
        <v>0</v>
      </c>
      <c r="G43" s="6">
        <f t="shared" si="10"/>
        <v>0</v>
      </c>
      <c r="H43" s="6">
        <f t="shared" si="11"/>
        <v>0</v>
      </c>
      <c r="I43" s="20"/>
      <c r="J43" s="11"/>
      <c r="K43" s="20"/>
      <c r="L43" s="20"/>
      <c r="M43" s="20"/>
    </row>
    <row r="44" spans="1:13" ht="15">
      <c r="A44" s="18"/>
      <c r="B44" s="7" t="s">
        <v>171</v>
      </c>
      <c r="C44" s="5" t="s">
        <v>174</v>
      </c>
      <c r="D44" s="5">
        <v>1</v>
      </c>
      <c r="E44" s="106"/>
      <c r="F44" s="6">
        <f t="shared" si="9"/>
        <v>0</v>
      </c>
      <c r="G44" s="6">
        <f t="shared" si="10"/>
        <v>0</v>
      </c>
      <c r="H44" s="6">
        <f t="shared" si="11"/>
        <v>0</v>
      </c>
      <c r="I44" s="20"/>
      <c r="J44" s="11"/>
      <c r="K44" s="20"/>
      <c r="L44" s="20"/>
      <c r="M44" s="20"/>
    </row>
    <row r="45" spans="1:13" ht="15">
      <c r="A45" s="18"/>
      <c r="B45" s="7" t="s">
        <v>167</v>
      </c>
      <c r="C45" s="5" t="s">
        <v>168</v>
      </c>
      <c r="D45" s="5">
        <v>1</v>
      </c>
      <c r="E45" s="106"/>
      <c r="F45" s="6">
        <f t="shared" si="9"/>
        <v>0</v>
      </c>
      <c r="G45" s="6">
        <f t="shared" si="10"/>
        <v>0</v>
      </c>
      <c r="H45" s="6">
        <f t="shared" si="11"/>
        <v>0</v>
      </c>
      <c r="I45" s="20"/>
      <c r="J45" s="11"/>
      <c r="K45" s="20"/>
      <c r="L45" s="20"/>
      <c r="M45" s="20"/>
    </row>
    <row r="46" spans="1:13" ht="15">
      <c r="A46" s="18"/>
      <c r="B46" s="7"/>
      <c r="C46" s="5"/>
      <c r="D46" s="5"/>
      <c r="E46" s="107"/>
      <c r="F46" s="6"/>
      <c r="G46" s="55">
        <f>SUM(G39:G45)</f>
        <v>0</v>
      </c>
      <c r="H46" s="90">
        <f>SUM(H39:H45)</f>
        <v>0</v>
      </c>
      <c r="I46" s="20"/>
      <c r="J46" s="11"/>
      <c r="K46" s="20"/>
      <c r="L46" s="20"/>
      <c r="M46" s="20"/>
    </row>
    <row r="47" spans="1:13" ht="15">
      <c r="A47" s="26"/>
      <c r="B47" s="8"/>
      <c r="C47" s="8"/>
      <c r="D47" s="8"/>
      <c r="E47" s="108"/>
      <c r="F47" s="10"/>
      <c r="G47" s="39"/>
      <c r="H47" s="20"/>
      <c r="I47" s="20"/>
      <c r="J47" s="11"/>
      <c r="K47" s="20"/>
      <c r="L47" s="20"/>
      <c r="M47" s="20"/>
    </row>
    <row r="48" spans="1:13" ht="15">
      <c r="A48" s="26"/>
      <c r="B48" s="95" t="s">
        <v>80</v>
      </c>
      <c r="C48" s="95"/>
      <c r="D48" s="8"/>
      <c r="E48" s="108"/>
      <c r="F48" s="10"/>
      <c r="G48" s="37"/>
      <c r="H48" s="20"/>
      <c r="I48" s="20"/>
      <c r="J48" s="11"/>
      <c r="K48" s="20"/>
      <c r="L48" s="20"/>
      <c r="M48" s="20"/>
    </row>
    <row r="49" spans="1:13" ht="15">
      <c r="A49" s="26"/>
      <c r="B49" s="7" t="s">
        <v>104</v>
      </c>
      <c r="C49" s="15" t="s">
        <v>38</v>
      </c>
      <c r="D49" s="5">
        <v>20</v>
      </c>
      <c r="E49" s="106"/>
      <c r="F49" s="6">
        <f aca="true" t="shared" si="12" ref="F49:F54">E49*1.21</f>
        <v>0</v>
      </c>
      <c r="G49" s="6">
        <f aca="true" t="shared" si="13" ref="G49:G54">D49*E49</f>
        <v>0</v>
      </c>
      <c r="H49" s="6">
        <f aca="true" t="shared" si="14" ref="H49:H54">D49*F49</f>
        <v>0</v>
      </c>
      <c r="I49" s="44"/>
      <c r="J49" s="11"/>
      <c r="K49" s="20"/>
      <c r="L49" s="20"/>
      <c r="M49" s="20"/>
    </row>
    <row r="50" spans="1:13" ht="15">
      <c r="A50" s="26"/>
      <c r="B50" s="7" t="s">
        <v>81</v>
      </c>
      <c r="C50" s="15" t="s">
        <v>201</v>
      </c>
      <c r="D50" s="5">
        <v>3</v>
      </c>
      <c r="E50" s="106"/>
      <c r="F50" s="6">
        <f t="shared" si="12"/>
        <v>0</v>
      </c>
      <c r="G50" s="6">
        <f t="shared" si="13"/>
        <v>0</v>
      </c>
      <c r="H50" s="6">
        <f t="shared" si="14"/>
        <v>0</v>
      </c>
      <c r="I50" s="20"/>
      <c r="J50" s="11"/>
      <c r="K50" s="20"/>
      <c r="L50" s="20"/>
      <c r="M50" s="20"/>
    </row>
    <row r="51" spans="1:13" ht="15">
      <c r="A51" s="26"/>
      <c r="B51" s="7" t="s">
        <v>139</v>
      </c>
      <c r="C51" s="19" t="s">
        <v>195</v>
      </c>
      <c r="D51" s="5">
        <v>1</v>
      </c>
      <c r="E51" s="106"/>
      <c r="F51" s="6">
        <f t="shared" si="12"/>
        <v>0</v>
      </c>
      <c r="G51" s="6">
        <f t="shared" si="13"/>
        <v>0</v>
      </c>
      <c r="H51" s="6">
        <f t="shared" si="14"/>
        <v>0</v>
      </c>
      <c r="I51" s="20"/>
      <c r="J51" s="11"/>
      <c r="K51" s="20"/>
      <c r="L51" s="20"/>
      <c r="M51" s="20"/>
    </row>
    <row r="52" spans="1:13" ht="15">
      <c r="A52" s="26"/>
      <c r="B52" s="7" t="s">
        <v>140</v>
      </c>
      <c r="C52" s="15" t="s">
        <v>143</v>
      </c>
      <c r="D52" s="5">
        <v>3</v>
      </c>
      <c r="E52" s="106"/>
      <c r="F52" s="6">
        <f t="shared" si="12"/>
        <v>0</v>
      </c>
      <c r="G52" s="6">
        <f t="shared" si="13"/>
        <v>0</v>
      </c>
      <c r="H52" s="6">
        <f t="shared" si="14"/>
        <v>0</v>
      </c>
      <c r="I52" s="44"/>
      <c r="J52" s="11"/>
      <c r="K52" s="20"/>
      <c r="L52" s="20"/>
      <c r="M52" s="20"/>
    </row>
    <row r="53" spans="1:13" ht="15">
      <c r="A53" s="26"/>
      <c r="B53" s="7" t="s">
        <v>141</v>
      </c>
      <c r="C53" s="19" t="s">
        <v>142</v>
      </c>
      <c r="D53" s="5">
        <v>1</v>
      </c>
      <c r="E53" s="106"/>
      <c r="F53" s="6">
        <f t="shared" si="12"/>
        <v>0</v>
      </c>
      <c r="G53" s="6">
        <f t="shared" si="13"/>
        <v>0</v>
      </c>
      <c r="H53" s="6">
        <f t="shared" si="14"/>
        <v>0</v>
      </c>
      <c r="I53" s="44"/>
      <c r="J53" s="11"/>
      <c r="K53" s="20"/>
      <c r="L53" s="20"/>
      <c r="M53" s="20"/>
    </row>
    <row r="54" spans="1:13" ht="15">
      <c r="A54" s="26"/>
      <c r="B54" s="7" t="s">
        <v>43</v>
      </c>
      <c r="C54" s="15" t="s">
        <v>45</v>
      </c>
      <c r="D54" s="5">
        <v>3</v>
      </c>
      <c r="E54" s="106"/>
      <c r="F54" s="6">
        <f t="shared" si="12"/>
        <v>0</v>
      </c>
      <c r="G54" s="6">
        <f t="shared" si="13"/>
        <v>0</v>
      </c>
      <c r="H54" s="6">
        <f t="shared" si="14"/>
        <v>0</v>
      </c>
      <c r="I54" s="20"/>
      <c r="J54" s="11"/>
      <c r="K54" s="20"/>
      <c r="L54" s="20"/>
      <c r="M54" s="20"/>
    </row>
    <row r="55" spans="1:13" ht="15">
      <c r="A55" s="26"/>
      <c r="B55" s="7"/>
      <c r="C55" s="15"/>
      <c r="D55" s="5"/>
      <c r="E55" s="107"/>
      <c r="F55" s="6"/>
      <c r="G55" s="55">
        <f>SUM(G49:G54)</f>
        <v>0</v>
      </c>
      <c r="H55" s="90">
        <f>SUM(H49:H54)</f>
        <v>0</v>
      </c>
      <c r="I55" s="20"/>
      <c r="J55" s="11"/>
      <c r="K55" s="20"/>
      <c r="L55" s="20"/>
      <c r="M55" s="20"/>
    </row>
    <row r="56" spans="1:13" ht="15">
      <c r="A56" s="26"/>
      <c r="B56" s="8"/>
      <c r="C56" s="8"/>
      <c r="D56" s="8"/>
      <c r="E56" s="108"/>
      <c r="F56" s="10"/>
      <c r="G56" s="39"/>
      <c r="H56" s="20"/>
      <c r="I56" s="44"/>
      <c r="J56" s="11"/>
      <c r="K56" s="20"/>
      <c r="L56" s="20"/>
      <c r="M56" s="20"/>
    </row>
    <row r="57" spans="1:13" ht="15">
      <c r="A57" s="26"/>
      <c r="B57" s="95" t="s">
        <v>27</v>
      </c>
      <c r="C57" s="95"/>
      <c r="D57" s="8"/>
      <c r="E57" s="108"/>
      <c r="F57" s="10"/>
      <c r="G57" s="37"/>
      <c r="H57" s="20"/>
      <c r="I57" s="20"/>
      <c r="J57" s="11"/>
      <c r="K57" s="20"/>
      <c r="L57" s="20"/>
      <c r="M57" s="20"/>
    </row>
    <row r="58" spans="1:13" ht="15">
      <c r="A58" s="26"/>
      <c r="B58" s="7" t="s">
        <v>116</v>
      </c>
      <c r="C58" s="15" t="s">
        <v>124</v>
      </c>
      <c r="D58" s="5">
        <v>1</v>
      </c>
      <c r="E58" s="106"/>
      <c r="F58" s="6">
        <f aca="true" t="shared" si="15" ref="F58:F69">E58*1.21</f>
        <v>0</v>
      </c>
      <c r="G58" s="6">
        <f aca="true" t="shared" si="16" ref="G58:G69">D58*E58</f>
        <v>0</v>
      </c>
      <c r="H58" s="6">
        <f aca="true" t="shared" si="17" ref="H58:H69">D58*F58</f>
        <v>0</v>
      </c>
      <c r="I58" s="44"/>
      <c r="J58" s="11"/>
      <c r="K58" s="20"/>
      <c r="L58" s="20"/>
      <c r="M58" s="20"/>
    </row>
    <row r="59" spans="1:13" ht="15">
      <c r="A59" s="26"/>
      <c r="B59" s="7" t="s">
        <v>185</v>
      </c>
      <c r="C59" s="47" t="s">
        <v>186</v>
      </c>
      <c r="D59" s="5">
        <v>1</v>
      </c>
      <c r="E59" s="106"/>
      <c r="F59" s="6">
        <f t="shared" si="15"/>
        <v>0</v>
      </c>
      <c r="G59" s="6">
        <f t="shared" si="16"/>
        <v>0</v>
      </c>
      <c r="H59" s="6">
        <f t="shared" si="17"/>
        <v>0</v>
      </c>
      <c r="I59" s="44"/>
      <c r="J59" s="11"/>
      <c r="K59" s="20"/>
      <c r="L59" s="20"/>
      <c r="M59" s="20"/>
    </row>
    <row r="60" spans="1:13" ht="15">
      <c r="A60" s="26"/>
      <c r="B60" s="7" t="s">
        <v>145</v>
      </c>
      <c r="C60" s="47" t="s">
        <v>144</v>
      </c>
      <c r="D60" s="5">
        <v>1</v>
      </c>
      <c r="E60" s="106"/>
      <c r="F60" s="6">
        <f t="shared" si="15"/>
        <v>0</v>
      </c>
      <c r="G60" s="6">
        <f t="shared" si="16"/>
        <v>0</v>
      </c>
      <c r="H60" s="6">
        <f t="shared" si="17"/>
        <v>0</v>
      </c>
      <c r="I60" s="20"/>
      <c r="J60" s="11"/>
      <c r="K60" s="20"/>
      <c r="L60" s="20"/>
      <c r="M60" s="20"/>
    </row>
    <row r="61" spans="1:13" ht="15">
      <c r="A61" s="26"/>
      <c r="B61" s="7" t="s">
        <v>104</v>
      </c>
      <c r="C61" s="47" t="s">
        <v>146</v>
      </c>
      <c r="D61" s="5">
        <v>4</v>
      </c>
      <c r="E61" s="106"/>
      <c r="F61" s="6">
        <f t="shared" si="15"/>
        <v>0</v>
      </c>
      <c r="G61" s="6">
        <f t="shared" si="16"/>
        <v>0</v>
      </c>
      <c r="H61" s="6">
        <f t="shared" si="17"/>
        <v>0</v>
      </c>
      <c r="I61" s="20"/>
      <c r="J61" s="11"/>
      <c r="K61" s="20"/>
      <c r="L61" s="20"/>
      <c r="M61" s="20"/>
    </row>
    <row r="62" spans="1:13" ht="15">
      <c r="A62" s="26"/>
      <c r="B62" s="7" t="s">
        <v>39</v>
      </c>
      <c r="C62" s="47" t="s">
        <v>48</v>
      </c>
      <c r="D62" s="5">
        <v>1</v>
      </c>
      <c r="E62" s="106"/>
      <c r="F62" s="6">
        <f t="shared" si="15"/>
        <v>0</v>
      </c>
      <c r="G62" s="6">
        <f t="shared" si="16"/>
        <v>0</v>
      </c>
      <c r="H62" s="6">
        <f t="shared" si="17"/>
        <v>0</v>
      </c>
      <c r="I62" s="20"/>
      <c r="J62" s="11"/>
      <c r="K62" s="20"/>
      <c r="L62" s="20"/>
      <c r="M62" s="20"/>
    </row>
    <row r="63" spans="1:13" ht="15">
      <c r="A63" s="26"/>
      <c r="B63" s="7" t="s">
        <v>40</v>
      </c>
      <c r="C63" s="47" t="s">
        <v>41</v>
      </c>
      <c r="D63" s="5">
        <v>1</v>
      </c>
      <c r="E63" s="106"/>
      <c r="F63" s="6">
        <f t="shared" si="15"/>
        <v>0</v>
      </c>
      <c r="G63" s="6">
        <f t="shared" si="16"/>
        <v>0</v>
      </c>
      <c r="H63" s="6">
        <f t="shared" si="17"/>
        <v>0</v>
      </c>
      <c r="I63" s="20"/>
      <c r="J63" s="11"/>
      <c r="K63" s="20"/>
      <c r="L63" s="20"/>
      <c r="M63" s="20"/>
    </row>
    <row r="64" spans="1:13" ht="26.25">
      <c r="A64" s="26"/>
      <c r="B64" s="7" t="s">
        <v>42</v>
      </c>
      <c r="C64" s="60" t="s">
        <v>122</v>
      </c>
      <c r="D64" s="5">
        <v>1</v>
      </c>
      <c r="E64" s="110"/>
      <c r="F64" s="6">
        <f t="shared" si="15"/>
        <v>0</v>
      </c>
      <c r="G64" s="6">
        <f t="shared" si="16"/>
        <v>0</v>
      </c>
      <c r="H64" s="6">
        <f t="shared" si="17"/>
        <v>0</v>
      </c>
      <c r="I64" s="20"/>
      <c r="J64" s="11"/>
      <c r="K64" s="20"/>
      <c r="L64" s="20"/>
      <c r="M64" s="20"/>
    </row>
    <row r="65" spans="1:13" ht="15">
      <c r="A65" s="26"/>
      <c r="B65" s="7" t="s">
        <v>44</v>
      </c>
      <c r="C65" s="47" t="s">
        <v>101</v>
      </c>
      <c r="D65" s="5">
        <v>1</v>
      </c>
      <c r="E65" s="106"/>
      <c r="F65" s="6">
        <f t="shared" si="15"/>
        <v>0</v>
      </c>
      <c r="G65" s="6">
        <f t="shared" si="16"/>
        <v>0</v>
      </c>
      <c r="H65" s="6">
        <f t="shared" si="17"/>
        <v>0</v>
      </c>
      <c r="I65" s="20"/>
      <c r="J65" s="11"/>
      <c r="K65" s="20"/>
      <c r="L65" s="20"/>
      <c r="M65" s="20"/>
    </row>
    <row r="66" spans="1:13" ht="15">
      <c r="A66" s="26"/>
      <c r="B66" s="7"/>
      <c r="C66" s="15" t="s">
        <v>82</v>
      </c>
      <c r="D66" s="5">
        <v>1</v>
      </c>
      <c r="E66" s="106"/>
      <c r="F66" s="6">
        <f t="shared" si="15"/>
        <v>0</v>
      </c>
      <c r="G66" s="6">
        <f t="shared" si="16"/>
        <v>0</v>
      </c>
      <c r="H66" s="6">
        <f t="shared" si="17"/>
        <v>0</v>
      </c>
      <c r="I66" s="20"/>
      <c r="J66" s="11"/>
      <c r="K66" s="20"/>
      <c r="L66" s="20"/>
      <c r="M66" s="20"/>
    </row>
    <row r="67" spans="1:13" ht="15">
      <c r="A67" s="26"/>
      <c r="B67" s="7"/>
      <c r="C67" s="15" t="s">
        <v>83</v>
      </c>
      <c r="D67" s="5">
        <v>2</v>
      </c>
      <c r="E67" s="106"/>
      <c r="F67" s="6">
        <f t="shared" si="15"/>
        <v>0</v>
      </c>
      <c r="G67" s="6">
        <f t="shared" si="16"/>
        <v>0</v>
      </c>
      <c r="H67" s="6">
        <f t="shared" si="17"/>
        <v>0</v>
      </c>
      <c r="I67" s="20"/>
      <c r="J67" s="11"/>
      <c r="K67" s="20"/>
      <c r="L67" s="20"/>
      <c r="M67" s="20"/>
    </row>
    <row r="68" spans="1:13" ht="15">
      <c r="A68" s="26"/>
      <c r="B68" s="7"/>
      <c r="C68" s="60" t="s">
        <v>147</v>
      </c>
      <c r="D68" s="5">
        <v>1</v>
      </c>
      <c r="E68" s="110"/>
      <c r="F68" s="6">
        <f t="shared" si="15"/>
        <v>0</v>
      </c>
      <c r="G68" s="6">
        <f t="shared" si="16"/>
        <v>0</v>
      </c>
      <c r="H68" s="6">
        <f t="shared" si="17"/>
        <v>0</v>
      </c>
      <c r="I68" s="20"/>
      <c r="J68" s="11"/>
      <c r="K68" s="20"/>
      <c r="L68" s="20"/>
      <c r="M68" s="20"/>
    </row>
    <row r="69" spans="1:13" ht="15">
      <c r="A69" s="26"/>
      <c r="B69" s="42" t="s">
        <v>141</v>
      </c>
      <c r="C69" s="47" t="s">
        <v>148</v>
      </c>
      <c r="D69" s="5">
        <v>1</v>
      </c>
      <c r="E69" s="106"/>
      <c r="F69" s="6">
        <f t="shared" si="15"/>
        <v>0</v>
      </c>
      <c r="G69" s="6">
        <f t="shared" si="16"/>
        <v>0</v>
      </c>
      <c r="H69" s="6">
        <f t="shared" si="17"/>
        <v>0</v>
      </c>
      <c r="I69" s="20"/>
      <c r="J69" s="11"/>
      <c r="K69" s="20"/>
      <c r="L69" s="20"/>
      <c r="M69" s="20"/>
    </row>
    <row r="70" spans="1:13" ht="15">
      <c r="A70" s="26"/>
      <c r="B70" s="5"/>
      <c r="C70" s="5"/>
      <c r="D70" s="5"/>
      <c r="E70" s="107"/>
      <c r="F70" s="6"/>
      <c r="G70" s="84">
        <f>SUM(G58:G69)</f>
        <v>0</v>
      </c>
      <c r="H70" s="90">
        <f>SUM(H58:H69)</f>
        <v>0</v>
      </c>
      <c r="I70" s="20"/>
      <c r="J70" s="11"/>
      <c r="K70" s="20"/>
      <c r="L70" s="20"/>
      <c r="M70" s="20"/>
    </row>
    <row r="71" spans="1:13" ht="15">
      <c r="A71" s="26"/>
      <c r="H71" s="20"/>
      <c r="I71" s="20"/>
      <c r="J71" s="11"/>
      <c r="K71" s="20"/>
      <c r="L71" s="20"/>
      <c r="M71" s="20"/>
    </row>
    <row r="72" spans="1:13" ht="15">
      <c r="A72" s="26"/>
      <c r="B72" s="96" t="s">
        <v>84</v>
      </c>
      <c r="C72" s="96"/>
      <c r="H72" s="20"/>
      <c r="I72" s="20"/>
      <c r="J72" s="11"/>
      <c r="K72" s="20"/>
      <c r="L72" s="20"/>
      <c r="M72" s="20"/>
    </row>
    <row r="73" spans="1:13" ht="15">
      <c r="A73" s="18"/>
      <c r="B73" s="7" t="s">
        <v>133</v>
      </c>
      <c r="C73" s="5" t="s">
        <v>134</v>
      </c>
      <c r="D73" s="5">
        <v>2</v>
      </c>
      <c r="E73" s="106"/>
      <c r="F73" s="6">
        <f aca="true" t="shared" si="18" ref="F73:F93">E73*1.21</f>
        <v>0</v>
      </c>
      <c r="G73" s="6">
        <f aca="true" t="shared" si="19" ref="G73:G93">D73*E73</f>
        <v>0</v>
      </c>
      <c r="H73" s="6">
        <f aca="true" t="shared" si="20" ref="H73:H93">D73*F73</f>
        <v>0</v>
      </c>
      <c r="I73" s="20"/>
      <c r="J73" s="11"/>
      <c r="K73" s="20"/>
      <c r="L73" s="20"/>
      <c r="M73" s="20"/>
    </row>
    <row r="74" spans="1:13" ht="15">
      <c r="A74" s="18"/>
      <c r="B74" s="7"/>
      <c r="C74" s="48" t="s">
        <v>82</v>
      </c>
      <c r="D74" s="5">
        <v>1</v>
      </c>
      <c r="E74" s="106"/>
      <c r="F74" s="6">
        <f t="shared" si="18"/>
        <v>0</v>
      </c>
      <c r="G74" s="6">
        <f t="shared" si="19"/>
        <v>0</v>
      </c>
      <c r="H74" s="6">
        <f t="shared" si="20"/>
        <v>0</v>
      </c>
      <c r="I74" s="20"/>
      <c r="J74" s="11"/>
      <c r="K74" s="20"/>
      <c r="L74" s="20"/>
      <c r="M74" s="20"/>
    </row>
    <row r="75" spans="1:13" ht="15">
      <c r="A75" s="18"/>
      <c r="B75" s="7"/>
      <c r="C75" s="48" t="s">
        <v>83</v>
      </c>
      <c r="D75" s="5">
        <v>2</v>
      </c>
      <c r="E75" s="106"/>
      <c r="F75" s="6">
        <f t="shared" si="18"/>
        <v>0</v>
      </c>
      <c r="G75" s="6">
        <f t="shared" si="19"/>
        <v>0</v>
      </c>
      <c r="H75" s="6">
        <f t="shared" si="20"/>
        <v>0</v>
      </c>
      <c r="I75" s="20"/>
      <c r="J75" s="11"/>
      <c r="K75" s="20"/>
      <c r="L75" s="20"/>
      <c r="M75" s="20"/>
    </row>
    <row r="76" spans="1:13" ht="15">
      <c r="A76" s="18"/>
      <c r="B76" s="7"/>
      <c r="C76" s="61" t="s">
        <v>149</v>
      </c>
      <c r="D76" s="5">
        <v>1</v>
      </c>
      <c r="E76" s="110"/>
      <c r="F76" s="6">
        <f t="shared" si="18"/>
        <v>0</v>
      </c>
      <c r="G76" s="6">
        <f t="shared" si="19"/>
        <v>0</v>
      </c>
      <c r="H76" s="6">
        <f t="shared" si="20"/>
        <v>0</v>
      </c>
      <c r="I76" s="20"/>
      <c r="J76" s="11"/>
      <c r="K76" s="20"/>
      <c r="L76" s="20"/>
      <c r="M76" s="20"/>
    </row>
    <row r="77" spans="1:13" ht="15">
      <c r="A77" s="18"/>
      <c r="B77" s="7" t="s">
        <v>203</v>
      </c>
      <c r="C77" s="61" t="s">
        <v>205</v>
      </c>
      <c r="D77" s="5">
        <v>2</v>
      </c>
      <c r="E77" s="110"/>
      <c r="F77" s="6">
        <f t="shared" si="18"/>
        <v>0</v>
      </c>
      <c r="G77" s="6">
        <f t="shared" si="19"/>
        <v>0</v>
      </c>
      <c r="H77" s="6">
        <f t="shared" si="20"/>
        <v>0</v>
      </c>
      <c r="I77" s="98" t="s">
        <v>207</v>
      </c>
      <c r="J77" s="11"/>
      <c r="K77" s="20"/>
      <c r="L77" s="20"/>
      <c r="M77" s="20"/>
    </row>
    <row r="78" spans="1:13" ht="15">
      <c r="A78" s="18"/>
      <c r="B78" s="7" t="s">
        <v>204</v>
      </c>
      <c r="C78" s="61" t="s">
        <v>219</v>
      </c>
      <c r="D78" s="5">
        <v>2</v>
      </c>
      <c r="E78" s="110"/>
      <c r="F78" s="6">
        <f t="shared" si="18"/>
        <v>0</v>
      </c>
      <c r="G78" s="6">
        <f t="shared" si="19"/>
        <v>0</v>
      </c>
      <c r="H78" s="6">
        <f t="shared" si="20"/>
        <v>0</v>
      </c>
      <c r="I78" s="98"/>
      <c r="J78" s="11"/>
      <c r="K78" s="20"/>
      <c r="L78" s="20"/>
      <c r="M78" s="20"/>
    </row>
    <row r="79" spans="1:13" ht="26.25">
      <c r="A79" s="18"/>
      <c r="B79" s="7" t="s">
        <v>206</v>
      </c>
      <c r="C79" s="60" t="s">
        <v>220</v>
      </c>
      <c r="D79" s="5">
        <v>2</v>
      </c>
      <c r="E79" s="110"/>
      <c r="F79" s="6">
        <f t="shared" si="18"/>
        <v>0</v>
      </c>
      <c r="G79" s="6">
        <f>D79*E79</f>
        <v>0</v>
      </c>
      <c r="H79" s="6">
        <f t="shared" si="20"/>
        <v>0</v>
      </c>
      <c r="I79" s="98"/>
      <c r="J79" s="11"/>
      <c r="K79" s="20"/>
      <c r="L79" s="20"/>
      <c r="M79" s="20"/>
    </row>
    <row r="80" spans="1:13" ht="15">
      <c r="A80" s="18"/>
      <c r="B80" s="7" t="s">
        <v>210</v>
      </c>
      <c r="C80" s="61" t="s">
        <v>218</v>
      </c>
      <c r="D80" s="5">
        <v>1</v>
      </c>
      <c r="E80" s="110"/>
      <c r="F80" s="6">
        <f t="shared" si="18"/>
        <v>0</v>
      </c>
      <c r="G80" s="6">
        <f t="shared" si="19"/>
        <v>0</v>
      </c>
      <c r="H80" s="6">
        <f t="shared" si="20"/>
        <v>0</v>
      </c>
      <c r="I80" s="20"/>
      <c r="J80" s="11"/>
      <c r="K80" s="20"/>
      <c r="L80" s="20"/>
      <c r="M80" s="20"/>
    </row>
    <row r="81" spans="1:13" ht="15">
      <c r="A81" s="18"/>
      <c r="B81" s="7" t="s">
        <v>39</v>
      </c>
      <c r="C81" s="15" t="s">
        <v>48</v>
      </c>
      <c r="D81" s="5">
        <v>4</v>
      </c>
      <c r="E81" s="110"/>
      <c r="F81" s="6">
        <f t="shared" si="18"/>
        <v>0</v>
      </c>
      <c r="G81" s="6">
        <f t="shared" si="19"/>
        <v>0</v>
      </c>
      <c r="H81" s="6">
        <f t="shared" si="20"/>
        <v>0</v>
      </c>
      <c r="I81" s="20"/>
      <c r="J81" s="11"/>
      <c r="K81" s="20"/>
      <c r="L81" s="20"/>
      <c r="M81" s="20"/>
    </row>
    <row r="82" spans="1:13" ht="15">
      <c r="A82" s="18"/>
      <c r="B82" s="7" t="s">
        <v>40</v>
      </c>
      <c r="C82" s="19" t="s">
        <v>41</v>
      </c>
      <c r="D82" s="5">
        <v>3</v>
      </c>
      <c r="E82" s="110"/>
      <c r="F82" s="6">
        <f t="shared" si="18"/>
        <v>0</v>
      </c>
      <c r="G82" s="6">
        <f t="shared" si="19"/>
        <v>0</v>
      </c>
      <c r="H82" s="6">
        <f t="shared" si="20"/>
        <v>0</v>
      </c>
      <c r="I82" s="20"/>
      <c r="J82" s="11"/>
      <c r="K82" s="20"/>
      <c r="L82" s="20"/>
      <c r="M82" s="20"/>
    </row>
    <row r="83" spans="1:13" ht="15">
      <c r="A83" s="18"/>
      <c r="B83" s="7" t="s">
        <v>43</v>
      </c>
      <c r="C83" s="15" t="s">
        <v>108</v>
      </c>
      <c r="D83" s="5">
        <v>2</v>
      </c>
      <c r="E83" s="110"/>
      <c r="F83" s="6">
        <f t="shared" si="18"/>
        <v>0</v>
      </c>
      <c r="G83" s="6">
        <f t="shared" si="19"/>
        <v>0</v>
      </c>
      <c r="H83" s="6">
        <f t="shared" si="20"/>
        <v>0</v>
      </c>
      <c r="I83" s="20"/>
      <c r="J83" s="11"/>
      <c r="K83" s="20"/>
      <c r="L83" s="20"/>
      <c r="M83" s="20"/>
    </row>
    <row r="84" spans="1:13" ht="15">
      <c r="A84" s="18"/>
      <c r="B84" s="7" t="s">
        <v>211</v>
      </c>
      <c r="C84" s="19" t="s">
        <v>217</v>
      </c>
      <c r="D84" s="5">
        <v>1</v>
      </c>
      <c r="E84" s="110"/>
      <c r="F84" s="6">
        <f t="shared" si="18"/>
        <v>0</v>
      </c>
      <c r="G84" s="6">
        <f t="shared" si="19"/>
        <v>0</v>
      </c>
      <c r="H84" s="6">
        <f t="shared" si="20"/>
        <v>0</v>
      </c>
      <c r="I84" s="94" t="s">
        <v>212</v>
      </c>
      <c r="J84" s="11"/>
      <c r="K84" s="20"/>
      <c r="L84" s="20"/>
      <c r="M84" s="20"/>
    </row>
    <row r="85" spans="1:13" ht="15">
      <c r="A85" s="18"/>
      <c r="B85" s="7" t="s">
        <v>213</v>
      </c>
      <c r="C85" s="19" t="s">
        <v>214</v>
      </c>
      <c r="D85" s="5">
        <v>2</v>
      </c>
      <c r="E85" s="110"/>
      <c r="F85" s="6">
        <f t="shared" si="18"/>
        <v>0</v>
      </c>
      <c r="G85" s="6">
        <f t="shared" si="19"/>
        <v>0</v>
      </c>
      <c r="H85" s="6">
        <f t="shared" si="20"/>
        <v>0</v>
      </c>
      <c r="I85" s="20"/>
      <c r="J85" s="11"/>
      <c r="K85" s="20"/>
      <c r="L85" s="20"/>
      <c r="M85" s="20"/>
    </row>
    <row r="86" spans="1:13" ht="26.25">
      <c r="A86" s="18"/>
      <c r="B86" s="7" t="s">
        <v>175</v>
      </c>
      <c r="C86" s="60" t="s">
        <v>176</v>
      </c>
      <c r="D86" s="5">
        <v>1</v>
      </c>
      <c r="E86" s="111"/>
      <c r="F86" s="6">
        <f t="shared" si="18"/>
        <v>0</v>
      </c>
      <c r="G86" s="6">
        <f t="shared" si="19"/>
        <v>0</v>
      </c>
      <c r="H86" s="6">
        <f t="shared" si="20"/>
        <v>0</v>
      </c>
      <c r="I86" s="44"/>
      <c r="J86" s="11"/>
      <c r="K86" s="20"/>
      <c r="L86" s="20"/>
      <c r="M86" s="20"/>
    </row>
    <row r="87" spans="1:13" ht="26.25">
      <c r="A87" s="18"/>
      <c r="B87" s="7" t="s">
        <v>175</v>
      </c>
      <c r="C87" s="60" t="s">
        <v>216</v>
      </c>
      <c r="D87" s="5">
        <v>1</v>
      </c>
      <c r="E87" s="111"/>
      <c r="F87" s="6">
        <f t="shared" si="18"/>
        <v>0</v>
      </c>
      <c r="G87" s="6">
        <f t="shared" si="19"/>
        <v>0</v>
      </c>
      <c r="H87" s="6">
        <f t="shared" si="20"/>
        <v>0</v>
      </c>
      <c r="I87" s="44"/>
      <c r="J87" s="11"/>
      <c r="K87" s="20"/>
      <c r="L87" s="20"/>
      <c r="M87" s="20"/>
    </row>
    <row r="88" spans="1:13" ht="23.25" customHeight="1">
      <c r="A88" s="18"/>
      <c r="B88" s="7"/>
      <c r="C88" s="19" t="s">
        <v>150</v>
      </c>
      <c r="D88" s="5">
        <v>1</v>
      </c>
      <c r="E88" s="111"/>
      <c r="F88" s="6">
        <f t="shared" si="18"/>
        <v>0</v>
      </c>
      <c r="G88" s="6">
        <f t="shared" si="19"/>
        <v>0</v>
      </c>
      <c r="H88" s="6">
        <f t="shared" si="20"/>
        <v>0</v>
      </c>
      <c r="I88" s="98" t="s">
        <v>209</v>
      </c>
      <c r="J88" s="101"/>
      <c r="K88" s="101"/>
      <c r="L88" s="20"/>
      <c r="M88" s="20"/>
    </row>
    <row r="89" spans="1:13" ht="15">
      <c r="A89" s="18"/>
      <c r="B89" s="42" t="s">
        <v>141</v>
      </c>
      <c r="C89" s="15" t="s">
        <v>148</v>
      </c>
      <c r="D89" s="5">
        <v>1</v>
      </c>
      <c r="E89" s="106"/>
      <c r="F89" s="6">
        <f t="shared" si="18"/>
        <v>0</v>
      </c>
      <c r="G89" s="6">
        <f t="shared" si="19"/>
        <v>0</v>
      </c>
      <c r="H89" s="6">
        <f t="shared" si="20"/>
        <v>0</v>
      </c>
      <c r="I89" s="20"/>
      <c r="J89" s="11"/>
      <c r="K89" s="20"/>
      <c r="L89" s="20"/>
      <c r="M89" s="20"/>
    </row>
    <row r="90" spans="1:13" ht="15">
      <c r="A90" s="18"/>
      <c r="B90" s="42" t="s">
        <v>171</v>
      </c>
      <c r="C90" s="15" t="s">
        <v>178</v>
      </c>
      <c r="D90" s="5">
        <v>1</v>
      </c>
      <c r="E90" s="112"/>
      <c r="F90" s="6">
        <f t="shared" si="18"/>
        <v>0</v>
      </c>
      <c r="G90" s="6">
        <f t="shared" si="19"/>
        <v>0</v>
      </c>
      <c r="H90" s="6">
        <f t="shared" si="20"/>
        <v>0</v>
      </c>
      <c r="I90" s="20"/>
      <c r="J90" s="11"/>
      <c r="K90" s="20"/>
      <c r="L90" s="20"/>
      <c r="M90" s="20"/>
    </row>
    <row r="91" spans="1:13" ht="15">
      <c r="A91" s="18"/>
      <c r="B91" s="42" t="s">
        <v>167</v>
      </c>
      <c r="C91" s="15" t="s">
        <v>168</v>
      </c>
      <c r="D91" s="5">
        <v>1</v>
      </c>
      <c r="E91" s="112"/>
      <c r="F91" s="6">
        <f t="shared" si="18"/>
        <v>0</v>
      </c>
      <c r="G91" s="6">
        <f t="shared" si="19"/>
        <v>0</v>
      </c>
      <c r="H91" s="6">
        <f t="shared" si="20"/>
        <v>0</v>
      </c>
      <c r="I91" s="20"/>
      <c r="J91" s="11"/>
      <c r="K91" s="20"/>
      <c r="L91" s="20"/>
      <c r="M91" s="20"/>
    </row>
    <row r="92" spans="1:13" ht="15">
      <c r="A92" s="18"/>
      <c r="B92" s="42" t="s">
        <v>4</v>
      </c>
      <c r="C92" s="15" t="s">
        <v>215</v>
      </c>
      <c r="D92" s="5">
        <v>1</v>
      </c>
      <c r="E92" s="112"/>
      <c r="F92" s="6">
        <f t="shared" si="18"/>
        <v>0</v>
      </c>
      <c r="G92" s="6">
        <f t="shared" si="19"/>
        <v>0</v>
      </c>
      <c r="H92" s="6">
        <f t="shared" si="20"/>
        <v>0</v>
      </c>
      <c r="I92" s="20"/>
      <c r="J92" s="11"/>
      <c r="K92" s="20"/>
      <c r="L92" s="20"/>
      <c r="M92" s="20"/>
    </row>
    <row r="93" spans="1:13" ht="15">
      <c r="A93" s="18"/>
      <c r="B93" s="86" t="s">
        <v>198</v>
      </c>
      <c r="C93" s="88" t="s">
        <v>208</v>
      </c>
      <c r="D93" s="5">
        <v>1</v>
      </c>
      <c r="E93" s="113"/>
      <c r="F93" s="6">
        <f t="shared" si="18"/>
        <v>0</v>
      </c>
      <c r="G93" s="6">
        <f t="shared" si="19"/>
        <v>0</v>
      </c>
      <c r="H93" s="6">
        <f t="shared" si="20"/>
        <v>0</v>
      </c>
      <c r="I93" s="20"/>
      <c r="J93" s="11"/>
      <c r="K93" s="20"/>
      <c r="L93" s="20"/>
      <c r="M93" s="20"/>
    </row>
    <row r="94" spans="1:13" ht="15">
      <c r="A94" s="18"/>
      <c r="B94" s="86"/>
      <c r="C94" s="70"/>
      <c r="D94" s="5"/>
      <c r="E94" s="114"/>
      <c r="F94" s="87"/>
      <c r="G94" s="62">
        <f>SUM(G73:G93)</f>
        <v>0</v>
      </c>
      <c r="H94" s="91">
        <f>SUM(H73:H93)</f>
        <v>0</v>
      </c>
      <c r="I94" s="20"/>
      <c r="J94" s="11"/>
      <c r="K94" s="20"/>
      <c r="L94" s="20"/>
      <c r="M94" s="20"/>
    </row>
    <row r="95" spans="1:13" ht="15">
      <c r="A95" s="26"/>
      <c r="G95" s="16"/>
      <c r="H95" s="20"/>
      <c r="I95" s="20"/>
      <c r="J95" s="11"/>
      <c r="K95" s="20"/>
      <c r="L95" s="20"/>
      <c r="M95" s="20"/>
    </row>
    <row r="96" spans="1:13" ht="15">
      <c r="A96" s="26"/>
      <c r="B96" s="96" t="s">
        <v>26</v>
      </c>
      <c r="C96" s="96"/>
      <c r="H96" s="20"/>
      <c r="I96" s="20"/>
      <c r="J96" s="11"/>
      <c r="K96" s="20"/>
      <c r="L96" s="20"/>
      <c r="M96" s="20"/>
    </row>
    <row r="97" spans="1:13" ht="15">
      <c r="A97" s="18"/>
      <c r="B97" s="7" t="s">
        <v>93</v>
      </c>
      <c r="C97" s="15" t="s">
        <v>98</v>
      </c>
      <c r="D97" s="5">
        <v>2</v>
      </c>
      <c r="E97" s="106"/>
      <c r="F97" s="6">
        <f aca="true" t="shared" si="21" ref="F97:F107">E97*1.21</f>
        <v>0</v>
      </c>
      <c r="G97" s="6">
        <f aca="true" t="shared" si="22" ref="G97:G107">D97*E97</f>
        <v>0</v>
      </c>
      <c r="H97" s="6">
        <f aca="true" t="shared" si="23" ref="H97:H107">D97*F97</f>
        <v>0</v>
      </c>
      <c r="I97" s="20"/>
      <c r="J97" s="11"/>
      <c r="K97" s="20"/>
      <c r="L97" s="20"/>
      <c r="M97" s="20"/>
    </row>
    <row r="98" spans="1:13" ht="15">
      <c r="A98" s="18"/>
      <c r="B98" s="7" t="s">
        <v>94</v>
      </c>
      <c r="C98" s="43" t="s">
        <v>99</v>
      </c>
      <c r="D98" s="5">
        <v>2</v>
      </c>
      <c r="E98" s="106"/>
      <c r="F98" s="6">
        <f t="shared" si="21"/>
        <v>0</v>
      </c>
      <c r="G98" s="6">
        <f t="shared" si="22"/>
        <v>0</v>
      </c>
      <c r="H98" s="6">
        <f t="shared" si="23"/>
        <v>0</v>
      </c>
      <c r="I98" s="20"/>
      <c r="J98" s="11"/>
      <c r="K98" s="20"/>
      <c r="L98" s="20"/>
      <c r="M98" s="20"/>
    </row>
    <row r="99" spans="1:13" ht="15">
      <c r="A99" s="18"/>
      <c r="B99" s="7" t="s">
        <v>133</v>
      </c>
      <c r="C99" s="15" t="s">
        <v>134</v>
      </c>
      <c r="D99" s="5">
        <v>2</v>
      </c>
      <c r="E99" s="106"/>
      <c r="F99" s="6">
        <f t="shared" si="21"/>
        <v>0</v>
      </c>
      <c r="G99" s="6">
        <f t="shared" si="22"/>
        <v>0</v>
      </c>
      <c r="H99" s="6">
        <f t="shared" si="23"/>
        <v>0</v>
      </c>
      <c r="I99" s="20"/>
      <c r="J99" s="11"/>
      <c r="K99" s="20"/>
      <c r="L99" s="20"/>
      <c r="M99" s="20"/>
    </row>
    <row r="100" spans="1:13" ht="15">
      <c r="A100" s="18"/>
      <c r="B100" s="7" t="s">
        <v>39</v>
      </c>
      <c r="C100" s="15" t="s">
        <v>48</v>
      </c>
      <c r="D100" s="5">
        <v>2</v>
      </c>
      <c r="E100" s="106"/>
      <c r="F100" s="6">
        <f t="shared" si="21"/>
        <v>0</v>
      </c>
      <c r="G100" s="6">
        <f t="shared" si="22"/>
        <v>0</v>
      </c>
      <c r="H100" s="6">
        <f t="shared" si="23"/>
        <v>0</v>
      </c>
      <c r="I100" s="20"/>
      <c r="J100" s="11"/>
      <c r="K100" s="20"/>
      <c r="L100" s="20"/>
      <c r="M100" s="20"/>
    </row>
    <row r="101" spans="1:13" ht="15">
      <c r="A101" s="18"/>
      <c r="B101" s="7" t="s">
        <v>100</v>
      </c>
      <c r="C101" s="15" t="s">
        <v>184</v>
      </c>
      <c r="D101" s="5">
        <v>4</v>
      </c>
      <c r="E101" s="106"/>
      <c r="F101" s="6">
        <f t="shared" si="21"/>
        <v>0</v>
      </c>
      <c r="G101" s="6">
        <f t="shared" si="22"/>
        <v>0</v>
      </c>
      <c r="H101" s="6">
        <f t="shared" si="23"/>
        <v>0</v>
      </c>
      <c r="I101" s="20"/>
      <c r="J101" s="11"/>
      <c r="K101" s="20"/>
      <c r="L101" s="20"/>
      <c r="M101" s="20"/>
    </row>
    <row r="102" spans="1:13" ht="15">
      <c r="A102" s="18"/>
      <c r="B102" s="7" t="s">
        <v>43</v>
      </c>
      <c r="C102" s="15" t="s">
        <v>108</v>
      </c>
      <c r="D102" s="5">
        <v>3</v>
      </c>
      <c r="E102" s="106"/>
      <c r="F102" s="6">
        <f t="shared" si="21"/>
        <v>0</v>
      </c>
      <c r="G102" s="6">
        <f t="shared" si="22"/>
        <v>0</v>
      </c>
      <c r="H102" s="6">
        <f t="shared" si="23"/>
        <v>0</v>
      </c>
      <c r="I102" s="20"/>
      <c r="J102" s="11"/>
      <c r="K102" s="20"/>
      <c r="L102" s="20"/>
      <c r="M102" s="20"/>
    </row>
    <row r="103" spans="1:13" ht="15">
      <c r="A103" s="18"/>
      <c r="B103" s="7" t="s">
        <v>44</v>
      </c>
      <c r="C103" s="15" t="s">
        <v>101</v>
      </c>
      <c r="D103" s="5">
        <v>2</v>
      </c>
      <c r="E103" s="106"/>
      <c r="F103" s="6">
        <f t="shared" si="21"/>
        <v>0</v>
      </c>
      <c r="G103" s="6">
        <f t="shared" si="22"/>
        <v>0</v>
      </c>
      <c r="H103" s="6">
        <f t="shared" si="23"/>
        <v>0</v>
      </c>
      <c r="I103" s="20"/>
      <c r="J103" s="11"/>
      <c r="K103" s="20"/>
      <c r="L103" s="20"/>
      <c r="M103" s="20"/>
    </row>
    <row r="104" spans="1:13" ht="15">
      <c r="A104" s="18"/>
      <c r="B104" s="7"/>
      <c r="C104" s="15" t="s">
        <v>82</v>
      </c>
      <c r="D104" s="5">
        <v>1</v>
      </c>
      <c r="E104" s="106"/>
      <c r="F104" s="6">
        <f t="shared" si="21"/>
        <v>0</v>
      </c>
      <c r="G104" s="6">
        <f t="shared" si="22"/>
        <v>0</v>
      </c>
      <c r="H104" s="6">
        <f t="shared" si="23"/>
        <v>0</v>
      </c>
      <c r="I104" s="20"/>
      <c r="J104" s="11"/>
      <c r="K104" s="20"/>
      <c r="L104" s="20"/>
      <c r="M104" s="20"/>
    </row>
    <row r="105" spans="1:13" ht="15">
      <c r="A105" s="18"/>
      <c r="B105" s="7"/>
      <c r="C105" s="15" t="s">
        <v>126</v>
      </c>
      <c r="D105" s="5">
        <v>2</v>
      </c>
      <c r="E105" s="106"/>
      <c r="F105" s="6">
        <f t="shared" si="21"/>
        <v>0</v>
      </c>
      <c r="G105" s="6">
        <f t="shared" si="22"/>
        <v>0</v>
      </c>
      <c r="H105" s="6">
        <f t="shared" si="23"/>
        <v>0</v>
      </c>
      <c r="I105" s="20"/>
      <c r="J105" s="11"/>
      <c r="K105" s="20"/>
      <c r="L105" s="20"/>
      <c r="M105" s="20"/>
    </row>
    <row r="106" spans="1:13" ht="15">
      <c r="A106" s="18"/>
      <c r="B106" s="7"/>
      <c r="C106" s="60" t="s">
        <v>147</v>
      </c>
      <c r="D106" s="5">
        <v>1</v>
      </c>
      <c r="E106" s="110"/>
      <c r="F106" s="6">
        <f t="shared" si="21"/>
        <v>0</v>
      </c>
      <c r="G106" s="6">
        <f t="shared" si="22"/>
        <v>0</v>
      </c>
      <c r="H106" s="6">
        <f t="shared" si="23"/>
        <v>0</v>
      </c>
      <c r="I106" s="20"/>
      <c r="J106" s="11"/>
      <c r="K106" s="20"/>
      <c r="L106" s="20"/>
      <c r="M106" s="20"/>
    </row>
    <row r="107" spans="1:13" ht="15">
      <c r="A107" s="18"/>
      <c r="B107" s="7" t="s">
        <v>141</v>
      </c>
      <c r="C107" s="15" t="s">
        <v>148</v>
      </c>
      <c r="D107" s="5">
        <v>1</v>
      </c>
      <c r="E107" s="106"/>
      <c r="F107" s="6">
        <f t="shared" si="21"/>
        <v>0</v>
      </c>
      <c r="G107" s="6">
        <f t="shared" si="22"/>
        <v>0</v>
      </c>
      <c r="H107" s="6">
        <f t="shared" si="23"/>
        <v>0</v>
      </c>
      <c r="I107" s="20"/>
      <c r="J107" s="11"/>
      <c r="K107" s="20"/>
      <c r="L107" s="20"/>
      <c r="M107" s="20"/>
    </row>
    <row r="108" spans="1:13" ht="15">
      <c r="A108" s="26"/>
      <c r="B108" s="7"/>
      <c r="C108" s="5"/>
      <c r="D108" s="5"/>
      <c r="E108" s="107"/>
      <c r="F108" s="6"/>
      <c r="G108" s="55">
        <f>SUM(G97:G107)</f>
        <v>0</v>
      </c>
      <c r="H108" s="90">
        <f>SUM(H97:H107)</f>
        <v>0</v>
      </c>
      <c r="I108" s="20"/>
      <c r="J108" s="11"/>
      <c r="K108" s="20"/>
      <c r="L108" s="20"/>
      <c r="M108" s="20"/>
    </row>
    <row r="109" spans="1:13" ht="15">
      <c r="A109" s="26"/>
      <c r="H109" s="20"/>
      <c r="I109" s="20"/>
      <c r="J109" s="11"/>
      <c r="K109" s="20"/>
      <c r="L109" s="20"/>
      <c r="M109" s="20"/>
    </row>
    <row r="110" spans="1:13" ht="15">
      <c r="A110" s="26"/>
      <c r="B110" s="96" t="s">
        <v>25</v>
      </c>
      <c r="C110" s="96"/>
      <c r="H110" s="20"/>
      <c r="I110" s="20"/>
      <c r="J110" s="11"/>
      <c r="K110" s="20"/>
      <c r="L110" s="20"/>
      <c r="M110" s="20"/>
    </row>
    <row r="111" spans="1:13" ht="15">
      <c r="A111" s="18"/>
      <c r="B111" s="7" t="s">
        <v>93</v>
      </c>
      <c r="C111" s="5" t="s">
        <v>98</v>
      </c>
      <c r="D111" s="5">
        <v>2</v>
      </c>
      <c r="E111" s="106"/>
      <c r="F111" s="6">
        <f aca="true" t="shared" si="24" ref="F111:F119">E111*1.21</f>
        <v>0</v>
      </c>
      <c r="G111" s="6">
        <f aca="true" t="shared" si="25" ref="G111:G119">D111*E111</f>
        <v>0</v>
      </c>
      <c r="H111" s="6">
        <f aca="true" t="shared" si="26" ref="H111:H119">D111*F111</f>
        <v>0</v>
      </c>
      <c r="I111" s="20"/>
      <c r="J111" s="11"/>
      <c r="K111" s="20"/>
      <c r="L111" s="20"/>
      <c r="M111" s="20"/>
    </row>
    <row r="112" spans="1:13" ht="15">
      <c r="A112" s="18"/>
      <c r="B112" s="7" t="s">
        <v>94</v>
      </c>
      <c r="C112" s="9" t="s">
        <v>99</v>
      </c>
      <c r="D112" s="5">
        <v>2</v>
      </c>
      <c r="E112" s="106"/>
      <c r="F112" s="6">
        <f t="shared" si="24"/>
        <v>0</v>
      </c>
      <c r="G112" s="6">
        <f t="shared" si="25"/>
        <v>0</v>
      </c>
      <c r="H112" s="6">
        <f t="shared" si="26"/>
        <v>0</v>
      </c>
      <c r="I112" s="20"/>
      <c r="J112" s="11"/>
      <c r="K112" s="20"/>
      <c r="L112" s="20"/>
      <c r="M112" s="20"/>
    </row>
    <row r="113" spans="1:13" ht="15">
      <c r="A113" s="18"/>
      <c r="B113" s="7" t="s">
        <v>133</v>
      </c>
      <c r="C113" s="5" t="s">
        <v>134</v>
      </c>
      <c r="D113" s="5">
        <v>2</v>
      </c>
      <c r="E113" s="106"/>
      <c r="F113" s="6">
        <f t="shared" si="24"/>
        <v>0</v>
      </c>
      <c r="G113" s="6">
        <f t="shared" si="25"/>
        <v>0</v>
      </c>
      <c r="H113" s="6">
        <f t="shared" si="26"/>
        <v>0</v>
      </c>
      <c r="I113" s="20"/>
      <c r="J113" s="11"/>
      <c r="K113" s="20"/>
      <c r="L113" s="20"/>
      <c r="M113" s="20"/>
    </row>
    <row r="114" spans="1:13" ht="15">
      <c r="A114" s="18"/>
      <c r="B114" s="7" t="s">
        <v>100</v>
      </c>
      <c r="C114" s="15" t="s">
        <v>184</v>
      </c>
      <c r="D114" s="5">
        <v>4</v>
      </c>
      <c r="E114" s="106"/>
      <c r="F114" s="6">
        <f t="shared" si="24"/>
        <v>0</v>
      </c>
      <c r="G114" s="6">
        <f t="shared" si="25"/>
        <v>0</v>
      </c>
      <c r="H114" s="6">
        <f t="shared" si="26"/>
        <v>0</v>
      </c>
      <c r="I114" s="20"/>
      <c r="J114" s="11"/>
      <c r="K114" s="20"/>
      <c r="L114" s="20"/>
      <c r="M114" s="20"/>
    </row>
    <row r="115" spans="1:13" ht="15">
      <c r="A115" s="18"/>
      <c r="B115" s="7" t="s">
        <v>39</v>
      </c>
      <c r="C115" s="15" t="s">
        <v>48</v>
      </c>
      <c r="D115" s="5">
        <v>2</v>
      </c>
      <c r="E115" s="106"/>
      <c r="F115" s="6">
        <f t="shared" si="24"/>
        <v>0</v>
      </c>
      <c r="G115" s="6">
        <f t="shared" si="25"/>
        <v>0</v>
      </c>
      <c r="H115" s="6">
        <f t="shared" si="26"/>
        <v>0</v>
      </c>
      <c r="I115" s="20"/>
      <c r="J115" s="11"/>
      <c r="K115" s="20"/>
      <c r="L115" s="20"/>
      <c r="M115" s="20"/>
    </row>
    <row r="116" spans="1:13" ht="15">
      <c r="A116" s="18"/>
      <c r="B116" s="7" t="s">
        <v>40</v>
      </c>
      <c r="C116" s="19" t="s">
        <v>41</v>
      </c>
      <c r="D116" s="5">
        <v>1</v>
      </c>
      <c r="E116" s="106"/>
      <c r="F116" s="6">
        <f t="shared" si="24"/>
        <v>0</v>
      </c>
      <c r="G116" s="6">
        <f t="shared" si="25"/>
        <v>0</v>
      </c>
      <c r="H116" s="6">
        <f t="shared" si="26"/>
        <v>0</v>
      </c>
      <c r="I116" s="71"/>
      <c r="J116" s="72"/>
      <c r="K116" s="20"/>
      <c r="L116" s="20"/>
      <c r="M116" s="20"/>
    </row>
    <row r="117" spans="1:13" ht="15">
      <c r="A117" s="18"/>
      <c r="B117" s="7" t="s">
        <v>44</v>
      </c>
      <c r="C117" s="19" t="s">
        <v>101</v>
      </c>
      <c r="D117" s="5">
        <v>2</v>
      </c>
      <c r="E117" s="106"/>
      <c r="F117" s="6">
        <f t="shared" si="24"/>
        <v>0</v>
      </c>
      <c r="G117" s="6">
        <f t="shared" si="25"/>
        <v>0</v>
      </c>
      <c r="H117" s="6">
        <f t="shared" si="26"/>
        <v>0</v>
      </c>
      <c r="I117" s="71"/>
      <c r="J117" s="72"/>
      <c r="K117" s="20"/>
      <c r="L117" s="20"/>
      <c r="M117" s="20"/>
    </row>
    <row r="118" spans="1:13" ht="15">
      <c r="A118" s="18"/>
      <c r="B118" s="7" t="s">
        <v>43</v>
      </c>
      <c r="C118" s="15" t="s">
        <v>108</v>
      </c>
      <c r="D118" s="5">
        <v>1</v>
      </c>
      <c r="E118" s="106"/>
      <c r="F118" s="6">
        <f t="shared" si="24"/>
        <v>0</v>
      </c>
      <c r="G118" s="6">
        <f t="shared" si="25"/>
        <v>0</v>
      </c>
      <c r="H118" s="6">
        <f t="shared" si="26"/>
        <v>0</v>
      </c>
      <c r="I118" s="73"/>
      <c r="J118" s="72"/>
      <c r="K118" s="20"/>
      <c r="L118" s="20"/>
      <c r="M118" s="20"/>
    </row>
    <row r="119" spans="1:13" ht="15">
      <c r="A119" s="18"/>
      <c r="B119" s="7" t="s">
        <v>141</v>
      </c>
      <c r="C119" s="15" t="s">
        <v>148</v>
      </c>
      <c r="D119" s="5">
        <v>1</v>
      </c>
      <c r="E119" s="106"/>
      <c r="F119" s="6">
        <f t="shared" si="24"/>
        <v>0</v>
      </c>
      <c r="G119" s="6">
        <f t="shared" si="25"/>
        <v>0</v>
      </c>
      <c r="H119" s="6">
        <f t="shared" si="26"/>
        <v>0</v>
      </c>
      <c r="I119" s="20"/>
      <c r="J119" s="11"/>
      <c r="K119" s="20"/>
      <c r="L119" s="20"/>
      <c r="M119" s="20"/>
    </row>
    <row r="120" spans="1:13" ht="15">
      <c r="A120" s="18"/>
      <c r="B120" s="7"/>
      <c r="C120" s="5"/>
      <c r="D120" s="5"/>
      <c r="E120" s="107"/>
      <c r="F120" s="6"/>
      <c r="G120" s="55">
        <f>SUM(G111:G119)</f>
        <v>0</v>
      </c>
      <c r="H120" s="90">
        <f>SUM(H111:H119)</f>
        <v>0</v>
      </c>
      <c r="I120" s="20"/>
      <c r="J120" s="11"/>
      <c r="K120" s="20"/>
      <c r="L120" s="20"/>
      <c r="M120" s="20"/>
    </row>
    <row r="121" spans="1:13" ht="15">
      <c r="A121" s="26"/>
      <c r="G121" s="16"/>
      <c r="H121" s="20"/>
      <c r="I121" s="20"/>
      <c r="J121" s="11"/>
      <c r="K121" s="20"/>
      <c r="L121" s="20"/>
      <c r="M121" s="20"/>
    </row>
    <row r="122" spans="1:13" ht="15">
      <c r="A122" s="26"/>
      <c r="B122" s="96" t="s">
        <v>24</v>
      </c>
      <c r="C122" s="96"/>
      <c r="H122" s="20"/>
      <c r="I122" s="20"/>
      <c r="J122" s="11"/>
      <c r="K122" s="20"/>
      <c r="L122" s="20"/>
      <c r="M122" s="20"/>
    </row>
    <row r="123" spans="1:13" ht="15">
      <c r="A123" s="18"/>
      <c r="B123" s="7" t="s">
        <v>185</v>
      </c>
      <c r="C123" s="15" t="s">
        <v>99</v>
      </c>
      <c r="D123" s="5">
        <v>3</v>
      </c>
      <c r="E123" s="115"/>
      <c r="F123" s="6">
        <f aca="true" t="shared" si="27" ref="F123:F130">E123*1.21</f>
        <v>0</v>
      </c>
      <c r="G123" s="6">
        <f aca="true" t="shared" si="28" ref="G123:G130">D123*E123</f>
        <v>0</v>
      </c>
      <c r="H123" s="6">
        <f aca="true" t="shared" si="29" ref="H123:H130">D123*F123</f>
        <v>0</v>
      </c>
      <c r="I123" s="20"/>
      <c r="J123" s="11"/>
      <c r="K123" s="20"/>
      <c r="L123" s="20"/>
      <c r="M123" s="20"/>
    </row>
    <row r="124" spans="1:13" ht="15">
      <c r="A124" s="18"/>
      <c r="B124" s="7" t="s">
        <v>133</v>
      </c>
      <c r="C124" s="15" t="s">
        <v>134</v>
      </c>
      <c r="D124" s="5">
        <v>2</v>
      </c>
      <c r="E124" s="115"/>
      <c r="F124" s="6">
        <f t="shared" si="27"/>
        <v>0</v>
      </c>
      <c r="G124" s="6">
        <f t="shared" si="28"/>
        <v>0</v>
      </c>
      <c r="H124" s="6">
        <f t="shared" si="29"/>
        <v>0</v>
      </c>
      <c r="I124" s="20"/>
      <c r="J124" s="11"/>
      <c r="K124" s="20"/>
      <c r="L124" s="20"/>
      <c r="M124" s="20"/>
    </row>
    <row r="125" spans="1:13" ht="15">
      <c r="A125" s="18"/>
      <c r="B125" s="7" t="s">
        <v>39</v>
      </c>
      <c r="C125" s="15" t="s">
        <v>48</v>
      </c>
      <c r="D125" s="5">
        <v>2</v>
      </c>
      <c r="E125" s="115"/>
      <c r="F125" s="6">
        <f t="shared" si="27"/>
        <v>0</v>
      </c>
      <c r="G125" s="6">
        <f t="shared" si="28"/>
        <v>0</v>
      </c>
      <c r="H125" s="6">
        <f t="shared" si="29"/>
        <v>0</v>
      </c>
      <c r="I125" s="20"/>
      <c r="J125" s="11"/>
      <c r="K125" s="20"/>
      <c r="L125" s="20"/>
      <c r="M125" s="20"/>
    </row>
    <row r="126" spans="1:13" ht="15">
      <c r="A126" s="18"/>
      <c r="B126" s="7" t="s">
        <v>100</v>
      </c>
      <c r="C126" s="15" t="s">
        <v>184</v>
      </c>
      <c r="D126" s="5">
        <v>2</v>
      </c>
      <c r="E126" s="115"/>
      <c r="F126" s="6">
        <f t="shared" si="27"/>
        <v>0</v>
      </c>
      <c r="G126" s="6">
        <f t="shared" si="28"/>
        <v>0</v>
      </c>
      <c r="H126" s="6">
        <f t="shared" si="29"/>
        <v>0</v>
      </c>
      <c r="I126" s="20"/>
      <c r="J126" s="11"/>
      <c r="K126" s="20"/>
      <c r="L126" s="20"/>
      <c r="M126" s="20"/>
    </row>
    <row r="127" spans="1:13" ht="15">
      <c r="A127" s="18"/>
      <c r="B127" s="7" t="s">
        <v>40</v>
      </c>
      <c r="C127" s="15" t="s">
        <v>41</v>
      </c>
      <c r="D127" s="5">
        <v>2</v>
      </c>
      <c r="E127" s="116"/>
      <c r="F127" s="6">
        <f t="shared" si="27"/>
        <v>0</v>
      </c>
      <c r="G127" s="6">
        <f t="shared" si="28"/>
        <v>0</v>
      </c>
      <c r="H127" s="6">
        <f t="shared" si="29"/>
        <v>0</v>
      </c>
      <c r="I127" s="63"/>
      <c r="J127" s="11"/>
      <c r="K127" s="20"/>
      <c r="L127" s="20"/>
      <c r="M127" s="20"/>
    </row>
    <row r="128" spans="1:13" ht="15">
      <c r="A128" s="18"/>
      <c r="B128" s="7" t="s">
        <v>43</v>
      </c>
      <c r="C128" s="15" t="s">
        <v>108</v>
      </c>
      <c r="D128" s="5">
        <v>2</v>
      </c>
      <c r="E128" s="116"/>
      <c r="F128" s="6">
        <f t="shared" si="27"/>
        <v>0</v>
      </c>
      <c r="G128" s="6">
        <f t="shared" si="28"/>
        <v>0</v>
      </c>
      <c r="H128" s="6">
        <f t="shared" si="29"/>
        <v>0</v>
      </c>
      <c r="I128" s="63"/>
      <c r="J128" s="11"/>
      <c r="K128" s="20"/>
      <c r="L128" s="20"/>
      <c r="M128" s="20"/>
    </row>
    <row r="129" spans="1:13" ht="15">
      <c r="A129" s="18"/>
      <c r="B129" s="7" t="s">
        <v>44</v>
      </c>
      <c r="C129" s="15" t="s">
        <v>101</v>
      </c>
      <c r="D129" s="5">
        <v>2</v>
      </c>
      <c r="E129" s="116"/>
      <c r="F129" s="6">
        <f t="shared" si="27"/>
        <v>0</v>
      </c>
      <c r="G129" s="6">
        <f t="shared" si="28"/>
        <v>0</v>
      </c>
      <c r="H129" s="6">
        <f t="shared" si="29"/>
        <v>0</v>
      </c>
      <c r="I129" s="63"/>
      <c r="J129" s="11"/>
      <c r="K129" s="20"/>
      <c r="L129" s="20"/>
      <c r="M129" s="20"/>
    </row>
    <row r="130" spans="1:13" ht="15">
      <c r="A130" s="18"/>
      <c r="B130" s="5" t="s">
        <v>141</v>
      </c>
      <c r="C130" s="15" t="s">
        <v>148</v>
      </c>
      <c r="D130" s="5">
        <v>1</v>
      </c>
      <c r="E130" s="115"/>
      <c r="F130" s="6">
        <f t="shared" si="27"/>
        <v>0</v>
      </c>
      <c r="G130" s="6">
        <f t="shared" si="28"/>
        <v>0</v>
      </c>
      <c r="H130" s="6">
        <f t="shared" si="29"/>
        <v>0</v>
      </c>
      <c r="I130" s="20"/>
      <c r="J130" s="11"/>
      <c r="K130" s="20"/>
      <c r="L130" s="20"/>
      <c r="M130" s="20"/>
    </row>
    <row r="131" spans="1:13" ht="15">
      <c r="A131" s="18"/>
      <c r="B131" s="5"/>
      <c r="C131" s="5"/>
      <c r="D131" s="5"/>
      <c r="E131" s="107"/>
      <c r="F131" s="6"/>
      <c r="G131" s="55">
        <f>SUM(G123:G130)</f>
        <v>0</v>
      </c>
      <c r="H131" s="90">
        <f>SUM(H123:H130)</f>
        <v>0</v>
      </c>
      <c r="I131" s="20"/>
      <c r="J131" s="11"/>
      <c r="K131" s="20"/>
      <c r="L131" s="20"/>
      <c r="M131" s="20"/>
    </row>
    <row r="132" spans="1:13" ht="15">
      <c r="A132" s="26"/>
      <c r="G132" s="16"/>
      <c r="H132" s="20"/>
      <c r="I132" s="20"/>
      <c r="J132" s="11"/>
      <c r="K132" s="20"/>
      <c r="L132" s="20"/>
      <c r="M132" s="20"/>
    </row>
    <row r="133" spans="1:13" ht="15">
      <c r="A133" s="26"/>
      <c r="B133" s="96" t="s">
        <v>87</v>
      </c>
      <c r="C133" s="96"/>
      <c r="H133" s="20"/>
      <c r="I133" s="20"/>
      <c r="J133" s="11"/>
      <c r="K133" s="20"/>
      <c r="L133" s="20"/>
      <c r="M133" s="20"/>
    </row>
    <row r="134" spans="1:13" ht="15">
      <c r="A134" s="18"/>
      <c r="B134" s="5" t="s">
        <v>127</v>
      </c>
      <c r="C134" s="15" t="s">
        <v>187</v>
      </c>
      <c r="D134" s="5">
        <v>1</v>
      </c>
      <c r="E134" s="106"/>
      <c r="F134" s="6">
        <f aca="true" t="shared" si="30" ref="F134:F143">E134*1.21</f>
        <v>0</v>
      </c>
      <c r="G134" s="6">
        <f aca="true" t="shared" si="31" ref="G134:G143">D134*E134</f>
        <v>0</v>
      </c>
      <c r="H134" s="6">
        <f aca="true" t="shared" si="32" ref="H134:H143">D134*F134</f>
        <v>0</v>
      </c>
      <c r="I134" s="74"/>
      <c r="J134" s="75"/>
      <c r="K134" s="20"/>
      <c r="L134" s="25"/>
      <c r="M134" s="20"/>
    </row>
    <row r="135" spans="1:13" ht="15">
      <c r="A135" s="18"/>
      <c r="B135" s="9" t="s">
        <v>116</v>
      </c>
      <c r="C135" s="43" t="s">
        <v>128</v>
      </c>
      <c r="D135" s="9">
        <v>2</v>
      </c>
      <c r="E135" s="115"/>
      <c r="F135" s="6">
        <f t="shared" si="30"/>
        <v>0</v>
      </c>
      <c r="G135" s="6">
        <f t="shared" si="31"/>
        <v>0</v>
      </c>
      <c r="H135" s="6">
        <f t="shared" si="32"/>
        <v>0</v>
      </c>
      <c r="I135" s="74"/>
      <c r="J135" s="75"/>
      <c r="K135" s="20"/>
      <c r="L135" s="20"/>
      <c r="M135" s="20"/>
    </row>
    <row r="136" spans="1:13" ht="15">
      <c r="A136" s="18"/>
      <c r="B136" s="7" t="s">
        <v>151</v>
      </c>
      <c r="C136" s="15" t="s">
        <v>152</v>
      </c>
      <c r="D136" s="5">
        <v>2</v>
      </c>
      <c r="E136" s="106"/>
      <c r="F136" s="6">
        <f t="shared" si="30"/>
        <v>0</v>
      </c>
      <c r="G136" s="6">
        <f t="shared" si="31"/>
        <v>0</v>
      </c>
      <c r="H136" s="6">
        <f t="shared" si="32"/>
        <v>0</v>
      </c>
      <c r="I136" s="20"/>
      <c r="J136" s="11"/>
      <c r="K136" s="20"/>
      <c r="L136" s="20"/>
      <c r="M136" s="20"/>
    </row>
    <row r="137" spans="1:13" ht="15">
      <c r="A137" s="18"/>
      <c r="B137" s="7" t="s">
        <v>133</v>
      </c>
      <c r="C137" s="15" t="s">
        <v>134</v>
      </c>
      <c r="D137" s="5">
        <v>1</v>
      </c>
      <c r="E137" s="106"/>
      <c r="F137" s="6">
        <f t="shared" si="30"/>
        <v>0</v>
      </c>
      <c r="G137" s="6">
        <f t="shared" si="31"/>
        <v>0</v>
      </c>
      <c r="H137" s="6">
        <f t="shared" si="32"/>
        <v>0</v>
      </c>
      <c r="I137" s="20"/>
      <c r="J137" s="11"/>
      <c r="K137" s="20"/>
      <c r="L137" s="20"/>
      <c r="M137" s="20"/>
    </row>
    <row r="138" spans="1:13" ht="15">
      <c r="A138" s="18"/>
      <c r="B138" s="7" t="s">
        <v>39</v>
      </c>
      <c r="C138" s="15" t="s">
        <v>48</v>
      </c>
      <c r="D138" s="5">
        <v>2</v>
      </c>
      <c r="E138" s="106"/>
      <c r="F138" s="6">
        <f t="shared" si="30"/>
        <v>0</v>
      </c>
      <c r="G138" s="6">
        <f t="shared" si="31"/>
        <v>0</v>
      </c>
      <c r="H138" s="6">
        <f t="shared" si="32"/>
        <v>0</v>
      </c>
      <c r="I138" s="20"/>
      <c r="J138" s="11"/>
      <c r="K138" s="20"/>
      <c r="L138" s="20"/>
      <c r="M138" s="20"/>
    </row>
    <row r="139" spans="1:13" ht="15">
      <c r="A139" s="26"/>
      <c r="B139" s="7" t="s">
        <v>44</v>
      </c>
      <c r="C139" s="15" t="s">
        <v>47</v>
      </c>
      <c r="D139" s="5">
        <v>1</v>
      </c>
      <c r="E139" s="106"/>
      <c r="F139" s="6">
        <f t="shared" si="30"/>
        <v>0</v>
      </c>
      <c r="G139" s="6">
        <f t="shared" si="31"/>
        <v>0</v>
      </c>
      <c r="H139" s="6">
        <f t="shared" si="32"/>
        <v>0</v>
      </c>
      <c r="I139" s="20"/>
      <c r="J139" s="11"/>
      <c r="K139" s="20"/>
      <c r="L139" s="11"/>
      <c r="M139" s="20"/>
    </row>
    <row r="140" spans="1:13" ht="15">
      <c r="A140" s="26"/>
      <c r="B140" s="7" t="s">
        <v>43</v>
      </c>
      <c r="C140" s="15" t="s">
        <v>45</v>
      </c>
      <c r="D140" s="5">
        <v>2</v>
      </c>
      <c r="E140" s="106"/>
      <c r="F140" s="6">
        <f t="shared" si="30"/>
        <v>0</v>
      </c>
      <c r="G140" s="6">
        <f t="shared" si="31"/>
        <v>0</v>
      </c>
      <c r="H140" s="6">
        <f t="shared" si="32"/>
        <v>0</v>
      </c>
      <c r="I140" s="20"/>
      <c r="J140" s="11"/>
      <c r="K140" s="20"/>
      <c r="L140" s="11"/>
      <c r="M140" s="20"/>
    </row>
    <row r="141" spans="1:13" ht="15">
      <c r="A141" s="26"/>
      <c r="B141" s="7" t="s">
        <v>129</v>
      </c>
      <c r="C141" s="15" t="s">
        <v>130</v>
      </c>
      <c r="D141" s="5">
        <v>2</v>
      </c>
      <c r="E141" s="106"/>
      <c r="F141" s="6">
        <f t="shared" si="30"/>
        <v>0</v>
      </c>
      <c r="G141" s="6">
        <f t="shared" si="31"/>
        <v>0</v>
      </c>
      <c r="H141" s="6">
        <f t="shared" si="32"/>
        <v>0</v>
      </c>
      <c r="I141" s="20"/>
      <c r="J141" s="11"/>
      <c r="K141" s="20"/>
      <c r="L141" s="11"/>
      <c r="M141" s="20"/>
    </row>
    <row r="142" spans="2:13" ht="15">
      <c r="B142" s="4" t="s">
        <v>141</v>
      </c>
      <c r="C142" s="15" t="s">
        <v>148</v>
      </c>
      <c r="D142" s="4">
        <v>1</v>
      </c>
      <c r="E142" s="106"/>
      <c r="F142" s="6">
        <f t="shared" si="30"/>
        <v>0</v>
      </c>
      <c r="G142" s="6">
        <f t="shared" si="31"/>
        <v>0</v>
      </c>
      <c r="H142" s="6">
        <f t="shared" si="32"/>
        <v>0</v>
      </c>
      <c r="I142" s="20"/>
      <c r="J142" s="11"/>
      <c r="K142" s="20"/>
      <c r="L142" s="11"/>
      <c r="M142" s="20"/>
    </row>
    <row r="143" spans="2:13" ht="15">
      <c r="B143" s="4"/>
      <c r="C143" s="4" t="s">
        <v>179</v>
      </c>
      <c r="D143" s="4">
        <v>2</v>
      </c>
      <c r="E143" s="106"/>
      <c r="F143" s="6">
        <f t="shared" si="30"/>
        <v>0</v>
      </c>
      <c r="G143" s="6">
        <f t="shared" si="31"/>
        <v>0</v>
      </c>
      <c r="H143" s="6">
        <f t="shared" si="32"/>
        <v>0</v>
      </c>
      <c r="I143" s="24"/>
      <c r="J143" s="11"/>
      <c r="K143" s="24"/>
      <c r="L143" s="20"/>
      <c r="M143" s="20"/>
    </row>
    <row r="144" spans="2:13" ht="15">
      <c r="B144" s="4"/>
      <c r="C144" s="4"/>
      <c r="D144" s="4"/>
      <c r="E144" s="117"/>
      <c r="F144" s="17"/>
      <c r="G144" s="84">
        <f>SUM(G134:G143)</f>
        <v>0</v>
      </c>
      <c r="H144" s="92">
        <f>SUM(H134:H143)</f>
        <v>0</v>
      </c>
      <c r="I144" s="24"/>
      <c r="J144" s="11"/>
      <c r="K144" s="24"/>
      <c r="L144" s="20"/>
      <c r="M144" s="20"/>
    </row>
    <row r="146" spans="2:3" ht="15">
      <c r="B146" s="96" t="s">
        <v>88</v>
      </c>
      <c r="C146" s="96"/>
    </row>
    <row r="147" spans="2:9" ht="15">
      <c r="B147" s="42" t="s">
        <v>127</v>
      </c>
      <c r="C147" s="34" t="s">
        <v>196</v>
      </c>
      <c r="D147" s="4">
        <v>5</v>
      </c>
      <c r="E147" s="106"/>
      <c r="F147" s="6">
        <f aca="true" t="shared" si="33" ref="F147:F150">E147*1.21</f>
        <v>0</v>
      </c>
      <c r="G147" s="6">
        <f aca="true" t="shared" si="34" ref="G147:G150">D147*E147</f>
        <v>0</v>
      </c>
      <c r="H147" s="6">
        <f aca="true" t="shared" si="35" ref="H147:H150">D147*F147</f>
        <v>0</v>
      </c>
      <c r="I147" s="52"/>
    </row>
    <row r="148" spans="2:8" ht="15">
      <c r="B148" s="42" t="s">
        <v>185</v>
      </c>
      <c r="C148" s="34" t="s">
        <v>99</v>
      </c>
      <c r="D148" s="4">
        <v>1</v>
      </c>
      <c r="E148" s="106"/>
      <c r="F148" s="6">
        <f t="shared" si="33"/>
        <v>0</v>
      </c>
      <c r="G148" s="6">
        <f t="shared" si="34"/>
        <v>0</v>
      </c>
      <c r="H148" s="6">
        <f t="shared" si="35"/>
        <v>0</v>
      </c>
    </row>
    <row r="149" spans="2:8" ht="15">
      <c r="B149" s="7" t="s">
        <v>125</v>
      </c>
      <c r="C149" s="15" t="s">
        <v>153</v>
      </c>
      <c r="D149" s="4">
        <v>27</v>
      </c>
      <c r="E149" s="106"/>
      <c r="F149" s="6">
        <f t="shared" si="33"/>
        <v>0</v>
      </c>
      <c r="G149" s="6">
        <f t="shared" si="34"/>
        <v>0</v>
      </c>
      <c r="H149" s="6">
        <f t="shared" si="35"/>
        <v>0</v>
      </c>
    </row>
    <row r="150" spans="2:8" ht="15">
      <c r="B150" s="64" t="s">
        <v>140</v>
      </c>
      <c r="C150" s="45" t="s">
        <v>85</v>
      </c>
      <c r="D150" s="36">
        <v>2</v>
      </c>
      <c r="E150" s="106"/>
      <c r="F150" s="6">
        <f t="shared" si="33"/>
        <v>0</v>
      </c>
      <c r="G150" s="6">
        <f t="shared" si="34"/>
        <v>0</v>
      </c>
      <c r="H150" s="6">
        <f t="shared" si="35"/>
        <v>0</v>
      </c>
    </row>
    <row r="151" spans="2:9" ht="15">
      <c r="B151" s="42"/>
      <c r="C151" s="76"/>
      <c r="D151" s="50"/>
      <c r="E151" s="118"/>
      <c r="F151" s="77"/>
      <c r="G151" s="77"/>
      <c r="H151" s="77"/>
      <c r="I151" s="52"/>
    </row>
    <row r="152" spans="2:9" ht="15">
      <c r="B152" s="42"/>
      <c r="C152" s="15"/>
      <c r="D152" s="5"/>
      <c r="E152" s="107"/>
      <c r="F152" s="6"/>
      <c r="G152" s="55">
        <f>SUM(G147:G151)</f>
        <v>0</v>
      </c>
      <c r="H152" s="90">
        <f>SUM(H147:H151)</f>
        <v>0</v>
      </c>
      <c r="I152" s="52"/>
    </row>
    <row r="153" ht="15">
      <c r="G153" s="16"/>
    </row>
    <row r="154" spans="2:3" ht="15">
      <c r="B154" s="96" t="s">
        <v>23</v>
      </c>
      <c r="C154" s="96"/>
    </row>
    <row r="155" spans="2:10" ht="30">
      <c r="B155" s="4" t="s">
        <v>154</v>
      </c>
      <c r="C155" s="65" t="s">
        <v>188</v>
      </c>
      <c r="D155" s="4">
        <v>1</v>
      </c>
      <c r="E155" s="106"/>
      <c r="F155" s="6">
        <f aca="true" t="shared" si="36" ref="F155:F161">E155*1.21</f>
        <v>0</v>
      </c>
      <c r="G155" s="6">
        <f aca="true" t="shared" si="37" ref="G155:G161">D155*E155</f>
        <v>0</v>
      </c>
      <c r="H155" s="6">
        <f aca="true" t="shared" si="38" ref="H155:H161">D155*F155</f>
        <v>0</v>
      </c>
      <c r="I155" s="78"/>
      <c r="J155" s="79"/>
    </row>
    <row r="156" spans="2:10" ht="30">
      <c r="B156" s="4" t="s">
        <v>89</v>
      </c>
      <c r="C156" s="67" t="s">
        <v>189</v>
      </c>
      <c r="D156" s="4">
        <v>1</v>
      </c>
      <c r="E156" s="106"/>
      <c r="F156" s="6">
        <f t="shared" si="36"/>
        <v>0</v>
      </c>
      <c r="G156" s="6">
        <f t="shared" si="37"/>
        <v>0</v>
      </c>
      <c r="H156" s="6">
        <f t="shared" si="38"/>
        <v>0</v>
      </c>
      <c r="I156" s="78"/>
      <c r="J156" s="79"/>
    </row>
    <row r="157" spans="2:8" ht="15">
      <c r="B157" s="4" t="s">
        <v>112</v>
      </c>
      <c r="C157" s="66" t="s">
        <v>123</v>
      </c>
      <c r="D157" s="4">
        <v>1</v>
      </c>
      <c r="E157" s="106"/>
      <c r="F157" s="6">
        <f t="shared" si="36"/>
        <v>0</v>
      </c>
      <c r="G157" s="6">
        <f t="shared" si="37"/>
        <v>0</v>
      </c>
      <c r="H157" s="6">
        <f t="shared" si="38"/>
        <v>0</v>
      </c>
    </row>
    <row r="158" spans="2:8" ht="15">
      <c r="B158" s="5" t="s">
        <v>33</v>
      </c>
      <c r="C158" s="46" t="s">
        <v>137</v>
      </c>
      <c r="D158" s="4">
        <v>15</v>
      </c>
      <c r="E158" s="106"/>
      <c r="F158" s="6">
        <f t="shared" si="36"/>
        <v>0</v>
      </c>
      <c r="G158" s="6">
        <f t="shared" si="37"/>
        <v>0</v>
      </c>
      <c r="H158" s="6">
        <f t="shared" si="38"/>
        <v>0</v>
      </c>
    </row>
    <row r="159" spans="2:8" ht="15">
      <c r="B159" s="5" t="s">
        <v>190</v>
      </c>
      <c r="C159" s="5" t="s">
        <v>66</v>
      </c>
      <c r="D159" s="4">
        <v>3</v>
      </c>
      <c r="E159" s="106"/>
      <c r="F159" s="6">
        <f t="shared" si="36"/>
        <v>0</v>
      </c>
      <c r="G159" s="6">
        <f t="shared" si="37"/>
        <v>0</v>
      </c>
      <c r="H159" s="6">
        <f t="shared" si="38"/>
        <v>0</v>
      </c>
    </row>
    <row r="160" spans="2:8" ht="15">
      <c r="B160" s="5" t="s">
        <v>171</v>
      </c>
      <c r="C160" s="5" t="s">
        <v>193</v>
      </c>
      <c r="D160" s="4">
        <v>1</v>
      </c>
      <c r="E160" s="106"/>
      <c r="F160" s="6">
        <f t="shared" si="36"/>
        <v>0</v>
      </c>
      <c r="G160" s="6">
        <f t="shared" si="37"/>
        <v>0</v>
      </c>
      <c r="H160" s="6">
        <f t="shared" si="38"/>
        <v>0</v>
      </c>
    </row>
    <row r="161" spans="2:8" ht="15">
      <c r="B161" s="5" t="s">
        <v>167</v>
      </c>
      <c r="C161" s="5" t="s">
        <v>168</v>
      </c>
      <c r="D161" s="4">
        <v>1</v>
      </c>
      <c r="E161" s="106"/>
      <c r="F161" s="6">
        <f t="shared" si="36"/>
        <v>0</v>
      </c>
      <c r="G161" s="6">
        <f t="shared" si="37"/>
        <v>0</v>
      </c>
      <c r="H161" s="6">
        <f t="shared" si="38"/>
        <v>0</v>
      </c>
    </row>
    <row r="162" spans="2:8" ht="15">
      <c r="B162" s="4"/>
      <c r="C162" s="4"/>
      <c r="D162" s="4"/>
      <c r="E162" s="117"/>
      <c r="F162" s="17"/>
      <c r="G162" s="84">
        <f>SUM(G155:G161)</f>
        <v>0</v>
      </c>
      <c r="H162" s="90">
        <f>SUM(H155:H160)</f>
        <v>0</v>
      </c>
    </row>
    <row r="163" spans="7:10" ht="15">
      <c r="G163" s="16"/>
      <c r="I163" s="49"/>
      <c r="J163" s="16"/>
    </row>
    <row r="164" spans="2:10" ht="29.25" customHeight="1">
      <c r="B164" s="22"/>
      <c r="C164" s="22"/>
      <c r="D164" s="22"/>
      <c r="G164" s="16"/>
      <c r="J164" s="2"/>
    </row>
    <row r="165" spans="2:3" ht="15">
      <c r="B165" s="96" t="s">
        <v>90</v>
      </c>
      <c r="C165" s="96"/>
    </row>
    <row r="166" spans="2:9" ht="15">
      <c r="B166" s="4"/>
      <c r="C166" s="4" t="s">
        <v>163</v>
      </c>
      <c r="D166" s="4">
        <v>62</v>
      </c>
      <c r="E166" s="106">
        <v>0</v>
      </c>
      <c r="F166" s="6">
        <f aca="true" t="shared" si="39" ref="F166:F168">E166*1.21</f>
        <v>0</v>
      </c>
      <c r="G166" s="6">
        <f aca="true" t="shared" si="40" ref="G166:G168">D166*E166</f>
        <v>0</v>
      </c>
      <c r="H166" s="6">
        <f aca="true" t="shared" si="41" ref="H166:H168">D166*F166</f>
        <v>0</v>
      </c>
      <c r="I166" s="52"/>
    </row>
    <row r="167" spans="2:9" ht="15">
      <c r="B167" s="4"/>
      <c r="C167" s="4" t="s">
        <v>164</v>
      </c>
      <c r="D167" s="4">
        <v>62</v>
      </c>
      <c r="E167" s="106"/>
      <c r="F167" s="6">
        <f t="shared" si="39"/>
        <v>0</v>
      </c>
      <c r="G167" s="6">
        <f t="shared" si="40"/>
        <v>0</v>
      </c>
      <c r="H167" s="6">
        <f t="shared" si="41"/>
        <v>0</v>
      </c>
      <c r="I167" s="52"/>
    </row>
    <row r="168" spans="2:9" ht="15">
      <c r="B168" s="4"/>
      <c r="C168" s="4" t="s">
        <v>155</v>
      </c>
      <c r="D168" s="4">
        <v>16</v>
      </c>
      <c r="E168" s="106"/>
      <c r="F168" s="6">
        <f t="shared" si="39"/>
        <v>0</v>
      </c>
      <c r="G168" s="6">
        <f t="shared" si="40"/>
        <v>0</v>
      </c>
      <c r="H168" s="6">
        <f t="shared" si="41"/>
        <v>0</v>
      </c>
      <c r="I168" s="52"/>
    </row>
    <row r="169" spans="2:8" ht="15">
      <c r="B169" s="4"/>
      <c r="C169" s="4"/>
      <c r="D169" s="4"/>
      <c r="E169" s="117"/>
      <c r="F169" s="17"/>
      <c r="G169" s="55">
        <f>SUM(G166:G168)</f>
        <v>0</v>
      </c>
      <c r="H169" s="90">
        <f>SUM(H166:H168)</f>
        <v>0</v>
      </c>
    </row>
    <row r="171" spans="2:3" ht="15">
      <c r="B171" s="96" t="s">
        <v>92</v>
      </c>
      <c r="C171" s="96"/>
    </row>
    <row r="172" spans="2:8" ht="15">
      <c r="B172" s="4"/>
      <c r="C172" s="4" t="s">
        <v>163</v>
      </c>
      <c r="D172" s="4">
        <v>9</v>
      </c>
      <c r="E172" s="106">
        <v>0</v>
      </c>
      <c r="F172" s="6">
        <f aca="true" t="shared" si="42" ref="F172:F174">E172*1.21</f>
        <v>0</v>
      </c>
      <c r="G172" s="6">
        <f aca="true" t="shared" si="43" ref="G172:G174">D172*E172</f>
        <v>0</v>
      </c>
      <c r="H172" s="6">
        <f aca="true" t="shared" si="44" ref="H172:H174">D172*F172</f>
        <v>0</v>
      </c>
    </row>
    <row r="173" spans="2:8" ht="15">
      <c r="B173" s="4"/>
      <c r="C173" s="4" t="s">
        <v>164</v>
      </c>
      <c r="D173" s="4">
        <v>9</v>
      </c>
      <c r="E173" s="106"/>
      <c r="F173" s="6">
        <f t="shared" si="42"/>
        <v>0</v>
      </c>
      <c r="G173" s="6">
        <f t="shared" si="43"/>
        <v>0</v>
      </c>
      <c r="H173" s="6">
        <f t="shared" si="44"/>
        <v>0</v>
      </c>
    </row>
    <row r="174" spans="2:9" ht="15">
      <c r="B174" s="4"/>
      <c r="C174" s="4" t="s">
        <v>156</v>
      </c>
      <c r="D174" s="4">
        <v>5</v>
      </c>
      <c r="E174" s="106"/>
      <c r="F174" s="6">
        <f t="shared" si="42"/>
        <v>0</v>
      </c>
      <c r="G174" s="6">
        <f t="shared" si="43"/>
        <v>0</v>
      </c>
      <c r="H174" s="6">
        <f t="shared" si="44"/>
        <v>0</v>
      </c>
      <c r="I174" s="52"/>
    </row>
    <row r="175" spans="2:9" ht="15">
      <c r="B175" s="4"/>
      <c r="C175" s="4"/>
      <c r="D175" s="4"/>
      <c r="E175" s="117"/>
      <c r="F175" s="17"/>
      <c r="G175" s="55">
        <f>SUM(G172:G174)</f>
        <v>0</v>
      </c>
      <c r="H175" s="90">
        <f>SUM(H172:H174)</f>
        <v>0</v>
      </c>
      <c r="I175" s="52"/>
    </row>
    <row r="177" spans="2:3" ht="15">
      <c r="B177" s="96" t="s">
        <v>91</v>
      </c>
      <c r="C177" s="96"/>
    </row>
    <row r="178" spans="2:8" ht="15">
      <c r="B178" s="4"/>
      <c r="C178" s="4" t="s">
        <v>163</v>
      </c>
      <c r="D178" s="4">
        <v>15</v>
      </c>
      <c r="E178" s="106"/>
      <c r="F178" s="6">
        <f aca="true" t="shared" si="45" ref="F178:F180">E178*1.21</f>
        <v>0</v>
      </c>
      <c r="G178" s="6">
        <f aca="true" t="shared" si="46" ref="G178:G180">D178*E178</f>
        <v>0</v>
      </c>
      <c r="H178" s="6">
        <f aca="true" t="shared" si="47" ref="H178:H180">D178*F178</f>
        <v>0</v>
      </c>
    </row>
    <row r="179" spans="2:8" ht="15">
      <c r="B179" s="4"/>
      <c r="C179" s="4" t="s">
        <v>164</v>
      </c>
      <c r="D179" s="4">
        <v>15</v>
      </c>
      <c r="E179" s="106"/>
      <c r="F179" s="6">
        <f t="shared" si="45"/>
        <v>0</v>
      </c>
      <c r="G179" s="6">
        <f t="shared" si="46"/>
        <v>0</v>
      </c>
      <c r="H179" s="6">
        <f t="shared" si="47"/>
        <v>0</v>
      </c>
    </row>
    <row r="180" spans="2:9" ht="15">
      <c r="B180" s="4"/>
      <c r="C180" s="4" t="s">
        <v>156</v>
      </c>
      <c r="D180" s="4">
        <v>9</v>
      </c>
      <c r="E180" s="106"/>
      <c r="F180" s="6">
        <f t="shared" si="45"/>
        <v>0</v>
      </c>
      <c r="G180" s="6">
        <f t="shared" si="46"/>
        <v>0</v>
      </c>
      <c r="H180" s="6">
        <f t="shared" si="47"/>
        <v>0</v>
      </c>
      <c r="I180" s="52"/>
    </row>
    <row r="181" spans="2:8" ht="15">
      <c r="B181" s="4"/>
      <c r="C181" s="4"/>
      <c r="D181" s="4"/>
      <c r="E181" s="117"/>
      <c r="F181" s="17"/>
      <c r="G181" s="55">
        <f>SUM(G178:G180)</f>
        <v>0</v>
      </c>
      <c r="H181" s="90">
        <f>SUM(H178:H180)</f>
        <v>0</v>
      </c>
    </row>
    <row r="183" spans="2:3" ht="15">
      <c r="B183" s="96" t="s">
        <v>29</v>
      </c>
      <c r="C183" s="96"/>
    </row>
    <row r="184" spans="2:8" ht="45">
      <c r="B184" s="69" t="s">
        <v>131</v>
      </c>
      <c r="C184" s="67" t="s">
        <v>132</v>
      </c>
      <c r="D184" s="68">
        <v>1</v>
      </c>
      <c r="E184" s="110"/>
      <c r="F184" s="6">
        <f>E184*1.21</f>
        <v>0</v>
      </c>
      <c r="G184" s="55">
        <f>D184*E184</f>
        <v>0</v>
      </c>
      <c r="H184" s="90">
        <f>D184*F184</f>
        <v>0</v>
      </c>
    </row>
    <row r="186" spans="2:3" ht="15">
      <c r="B186" s="27"/>
      <c r="C186" s="27"/>
    </row>
    <row r="187" spans="3:8" ht="15">
      <c r="C187" t="s">
        <v>199</v>
      </c>
      <c r="G187" s="89">
        <f>G18+G31+G36+G46+G55+G70+G94+G108+G120+G131+G144+G152+G162+G169+G175+G181+G184</f>
        <v>0</v>
      </c>
      <c r="H187" s="93">
        <f>H18+H31+H36+H46+H55+H70+H94+H108+H120+H131+H144+H152+H162+H169+H175+H181+H184</f>
        <v>0</v>
      </c>
    </row>
    <row r="189" spans="2:3" ht="15">
      <c r="B189" s="27"/>
      <c r="C189" s="27"/>
    </row>
    <row r="190" spans="2:3" ht="15">
      <c r="B190" s="11"/>
      <c r="C190" s="11"/>
    </row>
    <row r="191" spans="2:3" ht="15">
      <c r="B191" s="11"/>
      <c r="C191" s="11"/>
    </row>
    <row r="192" spans="2:3" ht="15">
      <c r="B192" s="11"/>
      <c r="C192" s="11"/>
    </row>
    <row r="193" spans="2:3" ht="15">
      <c r="B193" s="27"/>
      <c r="C193" s="27"/>
    </row>
    <row r="194" spans="2:3" ht="15">
      <c r="B194" s="11"/>
      <c r="C194" s="11"/>
    </row>
    <row r="195" spans="2:3" ht="15">
      <c r="B195" s="11"/>
      <c r="C195" s="11"/>
    </row>
    <row r="196" spans="2:3" ht="15">
      <c r="B196" s="11"/>
      <c r="C196" s="11"/>
    </row>
    <row r="197" spans="2:3" ht="15">
      <c r="B197" s="27"/>
      <c r="C197" s="27"/>
    </row>
    <row r="198" spans="2:3" ht="15">
      <c r="B198" s="11"/>
      <c r="C198" s="11"/>
    </row>
    <row r="199" spans="2:3" ht="15">
      <c r="B199" s="11"/>
      <c r="C199" s="11"/>
    </row>
    <row r="200" spans="2:3" ht="15">
      <c r="B200" s="11"/>
      <c r="C200" s="11"/>
    </row>
    <row r="201" spans="2:3" ht="15">
      <c r="B201" s="27"/>
      <c r="C201" s="27"/>
    </row>
    <row r="202" spans="2:3" ht="15">
      <c r="B202" s="11"/>
      <c r="C202" s="11"/>
    </row>
    <row r="203" spans="2:3" ht="15">
      <c r="B203" s="11"/>
      <c r="C203" s="11"/>
    </row>
    <row r="204" spans="2:3" ht="15">
      <c r="B204" s="11"/>
      <c r="C204" s="11"/>
    </row>
    <row r="205" spans="2:3" ht="15">
      <c r="B205" s="27"/>
      <c r="C205" s="27"/>
    </row>
    <row r="206" spans="2:3" ht="15">
      <c r="B206" s="11"/>
      <c r="C206" s="11"/>
    </row>
  </sheetData>
  <sheetProtection sheet="1" objects="1" scenarios="1" selectLockedCells="1"/>
  <mergeCells count="20">
    <mergeCell ref="B183:C183"/>
    <mergeCell ref="B146:C146"/>
    <mergeCell ref="B154:C154"/>
    <mergeCell ref="B165:C165"/>
    <mergeCell ref="B171:C171"/>
    <mergeCell ref="B177:C177"/>
    <mergeCell ref="I77:I79"/>
    <mergeCell ref="B48:C48"/>
    <mergeCell ref="B133:C133"/>
    <mergeCell ref="B5:C5"/>
    <mergeCell ref="B20:C20"/>
    <mergeCell ref="B38:C38"/>
    <mergeCell ref="B72:C72"/>
    <mergeCell ref="B96:C96"/>
    <mergeCell ref="B110:C110"/>
    <mergeCell ref="B57:C57"/>
    <mergeCell ref="B33:C33"/>
    <mergeCell ref="C17:C18"/>
    <mergeCell ref="I88:K88"/>
    <mergeCell ref="B122:C122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rowBreaks count="4" manualBreakCount="4">
    <brk id="32" max="16383" man="1"/>
    <brk id="71" max="16383" man="1"/>
    <brk id="109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PIVOŇOVÁ</dc:creator>
  <cp:keywords/>
  <dc:description/>
  <cp:lastModifiedBy>Nicole PIVOŇOVÁ</cp:lastModifiedBy>
  <cp:lastPrinted>2023-04-19T13:41:28Z</cp:lastPrinted>
  <dcterms:created xsi:type="dcterms:W3CDTF">2021-03-31T06:24:57Z</dcterms:created>
  <dcterms:modified xsi:type="dcterms:W3CDTF">2023-05-18T10:51:17Z</dcterms:modified>
  <cp:category/>
  <cp:version/>
  <cp:contentType/>
  <cp:contentStatus/>
</cp:coreProperties>
</file>