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3845" windowHeight="10410" activeTab="0"/>
  </bookViews>
  <sheets>
    <sheet name="Fibichova 469" sheetId="2" r:id="rId1"/>
    <sheet name="Janáčkova 310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<sst xmlns="http://schemas.openxmlformats.org/spreadsheetml/2006/main" count="668" uniqueCount="138">
  <si>
    <t>Budova Janáčkova 310, Frýdek-Místek</t>
  </si>
  <si>
    <t>Přízemí</t>
  </si>
  <si>
    <t>Hlavní vstup, chodba</t>
  </si>
  <si>
    <t>zátěžový koberec</t>
  </si>
  <si>
    <t>keramický obklad</t>
  </si>
  <si>
    <t>m2</t>
  </si>
  <si>
    <t>podlaha</t>
  </si>
  <si>
    <t>stěny</t>
  </si>
  <si>
    <t>místnost</t>
  </si>
  <si>
    <t>Chodba</t>
  </si>
  <si>
    <t>keramická dlažba</t>
  </si>
  <si>
    <t>Keramická dílna</t>
  </si>
  <si>
    <t>Obchůdek</t>
  </si>
  <si>
    <t>PVC</t>
  </si>
  <si>
    <t xml:space="preserve">umyvadlo </t>
  </si>
  <si>
    <t>Šatna uživatelé-muži</t>
  </si>
  <si>
    <t>Umývárna,prádelna</t>
  </si>
  <si>
    <t>Předsíň hyg.přísluš.</t>
  </si>
  <si>
    <t>WC uživatelé</t>
  </si>
  <si>
    <t>Umývárna</t>
  </si>
  <si>
    <t>Přípravna jídla</t>
  </si>
  <si>
    <t>Jídelna</t>
  </si>
  <si>
    <t>dřevěný obklad</t>
  </si>
  <si>
    <t>stoly,židle</t>
  </si>
  <si>
    <t>Šatna uživatelé-ženy</t>
  </si>
  <si>
    <t>šatní skříně</t>
  </si>
  <si>
    <t>116g</t>
  </si>
  <si>
    <t>Umývárna se sprchou</t>
  </si>
  <si>
    <t>116e</t>
  </si>
  <si>
    <t>Úklidová komora</t>
  </si>
  <si>
    <t>výlevka</t>
  </si>
  <si>
    <t>116d</t>
  </si>
  <si>
    <t xml:space="preserve">umyvadlo,WC </t>
  </si>
  <si>
    <t>116b</t>
  </si>
  <si>
    <t>štuková omítka</t>
  </si>
  <si>
    <t>116a</t>
  </si>
  <si>
    <t>Šatna zaměstnanci</t>
  </si>
  <si>
    <t>116c</t>
  </si>
  <si>
    <t>WC zaměstnanci</t>
  </si>
  <si>
    <t>Výtah</t>
  </si>
  <si>
    <t>epoxidový nátěr</t>
  </si>
  <si>
    <t>Schodiště z 1.NP do 2.NP</t>
  </si>
  <si>
    <t>zábradlí-kov</t>
  </si>
  <si>
    <t>1.N.P.</t>
  </si>
  <si>
    <t>2.N.P.</t>
  </si>
  <si>
    <t>Schodiště z 2.NP do 3.NP</t>
  </si>
  <si>
    <t>vestavěné skříně</t>
  </si>
  <si>
    <t>Relaxační místnost</t>
  </si>
  <si>
    <t>koberec</t>
  </si>
  <si>
    <t>Dílna svící</t>
  </si>
  <si>
    <t>Tkalcovská dílna</t>
  </si>
  <si>
    <t>Stolařská dílna</t>
  </si>
  <si>
    <t>Počítačová místnost</t>
  </si>
  <si>
    <t>Místnost zaměstnanci</t>
  </si>
  <si>
    <t>WC</t>
  </si>
  <si>
    <t>umyvadlo</t>
  </si>
  <si>
    <t>Sklad</t>
  </si>
  <si>
    <t>3.N.P.</t>
  </si>
  <si>
    <t>Schodišťový prostor</t>
  </si>
  <si>
    <t>Dílna ručních prací</t>
  </si>
  <si>
    <t>Kreativní dílna</t>
  </si>
  <si>
    <t>Společenská místnost</t>
  </si>
  <si>
    <t>Košíkářská dílna</t>
  </si>
  <si>
    <t>vana na proutí</t>
  </si>
  <si>
    <t>dveře</t>
  </si>
  <si>
    <t>okna</t>
  </si>
  <si>
    <t>střešní okna</t>
  </si>
  <si>
    <t>pevné prvky</t>
  </si>
  <si>
    <t>kuchyňská  linka</t>
  </si>
  <si>
    <t>CELKEM</t>
  </si>
  <si>
    <t>WC ks</t>
  </si>
  <si>
    <t>umyv.ks</t>
  </si>
  <si>
    <t>dřez ks</t>
  </si>
  <si>
    <t>sprchovací kout</t>
  </si>
  <si>
    <t>sprcha</t>
  </si>
  <si>
    <t>č.m.</t>
  </si>
  <si>
    <t>N.P.</t>
  </si>
  <si>
    <t>Jednolůžkový pokoj</t>
  </si>
  <si>
    <t>laminátová podlaha</t>
  </si>
  <si>
    <t>sádrokarton</t>
  </si>
  <si>
    <t>.01</t>
  </si>
  <si>
    <t>.02</t>
  </si>
  <si>
    <t>.03</t>
  </si>
  <si>
    <t>.04</t>
  </si>
  <si>
    <t>.05</t>
  </si>
  <si>
    <t>Koupela+WC</t>
  </si>
  <si>
    <t>.06</t>
  </si>
  <si>
    <t>.07</t>
  </si>
  <si>
    <t>.08</t>
  </si>
  <si>
    <t>.09</t>
  </si>
  <si>
    <t>Schodiště</t>
  </si>
  <si>
    <t>Dvoulůžkový pokoj</t>
  </si>
  <si>
    <t>Společenská hala+kuchyň</t>
  </si>
  <si>
    <t>kuchyňská linka</t>
  </si>
  <si>
    <t>vana</t>
  </si>
  <si>
    <t>Pracovna zaměstnanců</t>
  </si>
  <si>
    <t>Budova Fibichova 469, Frýdek-Místek</t>
  </si>
  <si>
    <t>Ergoterapie</t>
  </si>
  <si>
    <t>schod.plošina</t>
  </si>
  <si>
    <t>Šatna uživatelé</t>
  </si>
  <si>
    <t>Předsíň hygien.přísluš.</t>
  </si>
  <si>
    <t>Komora</t>
  </si>
  <si>
    <t>WC uživatelé-bezbariérové</t>
  </si>
  <si>
    <t>WC+umyvadlo</t>
  </si>
  <si>
    <t>WC+pisoáry</t>
  </si>
  <si>
    <t>Masážní místnost</t>
  </si>
  <si>
    <t>Kancelář ergoterapie</t>
  </si>
  <si>
    <t>masážní stúl</t>
  </si>
  <si>
    <t>Chodba malá</t>
  </si>
  <si>
    <t>Tělocvična</t>
  </si>
  <si>
    <t>Koupelna ergoterapie</t>
  </si>
  <si>
    <t xml:space="preserve">umyv.,WC,sprcha </t>
  </si>
  <si>
    <t>Kuchyňka</t>
  </si>
  <si>
    <t>Sociální zařízení</t>
  </si>
  <si>
    <t>Kancelář</t>
  </si>
  <si>
    <t>Správa</t>
  </si>
  <si>
    <t>nátěr</t>
  </si>
  <si>
    <t>zrcadlo, sedačka</t>
  </si>
  <si>
    <t>Přesíň hyg.příslušenství</t>
  </si>
  <si>
    <t>umyvadlo,sprcha</t>
  </si>
  <si>
    <t xml:space="preserve">Pracovna </t>
  </si>
  <si>
    <t>PVC + koberec</t>
  </si>
  <si>
    <t>Oddělení  DP</t>
  </si>
  <si>
    <t xml:space="preserve">PVC </t>
  </si>
  <si>
    <t>Multismyslová místnost</t>
  </si>
  <si>
    <t>Přípravna jídla+jídelna</t>
  </si>
  <si>
    <t>Koupelna+WC zaměstnanci</t>
  </si>
  <si>
    <t>Předsíňka+chodba</t>
  </si>
  <si>
    <t>Koupelna uživatelé</t>
  </si>
  <si>
    <t>Denní místnost</t>
  </si>
  <si>
    <t>Vývarná místnost</t>
  </si>
  <si>
    <t>Předsíň hyg.příslušenství</t>
  </si>
  <si>
    <t>Oddělení  CHB + OS</t>
  </si>
  <si>
    <t>Umývárna uživatelé</t>
  </si>
  <si>
    <t>Kancelář zaměstnanců</t>
  </si>
  <si>
    <t>Oddělení OZP</t>
  </si>
  <si>
    <t>Místnost zaměstnanců</t>
  </si>
  <si>
    <t>Místnost - dílnička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</si>
</sst>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4" fillId="2" borderId="0" xfId="0" applyFont="1" applyFill="1"/>
    <xf numFmtId="2" fontId="3" fillId="0" borderId="0" xfId="0" applyNumberFormat="1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5" fillId="0" borderId="0" xfId="0" applyFont="1"/>
    <xf numFmtId="0" fontId="3" fillId="3" borderId="0" xfId="0" applyFont="1" applyFill="1"/>
    <xf numFmtId="0" fontId="2" fillId="3" borderId="0" xfId="0" applyFont="1" applyFill="1"/>
    <xf numFmtId="0" fontId="6" fillId="3" borderId="0" xfId="0" applyFont="1" applyFill="1"/>
    <xf numFmtId="0" fontId="8" fillId="3" borderId="0" xfId="0" applyFont="1" applyFill="1"/>
    <xf numFmtId="0" fontId="3" fillId="4" borderId="0" xfId="0" applyFont="1" applyFill="1"/>
    <xf numFmtId="2" fontId="6" fillId="4" borderId="0" xfId="0" applyNumberFormat="1" applyFont="1" applyFill="1"/>
    <xf numFmtId="0" fontId="2" fillId="4" borderId="0" xfId="0" applyFont="1" applyFill="1"/>
    <xf numFmtId="0" fontId="5" fillId="5" borderId="0" xfId="0" applyFont="1" applyFill="1"/>
    <xf numFmtId="0" fontId="6" fillId="5" borderId="0" xfId="0" applyFont="1" applyFill="1"/>
    <xf numFmtId="2" fontId="9" fillId="3" borderId="0" xfId="0" applyNumberFormat="1" applyFont="1" applyFill="1"/>
    <xf numFmtId="0" fontId="9" fillId="3" borderId="0" xfId="0" applyNumberFormat="1" applyFont="1" applyFill="1"/>
    <xf numFmtId="0" fontId="7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10" fillId="2" borderId="0" xfId="0" applyFont="1" applyFill="1"/>
    <xf numFmtId="2" fontId="7" fillId="0" borderId="0" xfId="0" applyNumberFormat="1" applyFont="1"/>
    <xf numFmtId="0" fontId="7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 applyAlignment="1">
      <alignment horizontal="center"/>
    </xf>
    <xf numFmtId="2" fontId="12" fillId="3" borderId="0" xfId="0" applyNumberFormat="1" applyFont="1" applyFill="1"/>
    <xf numFmtId="0" fontId="11" fillId="3" borderId="0" xfId="0" applyFont="1" applyFill="1"/>
    <xf numFmtId="0" fontId="7" fillId="0" borderId="0" xfId="0" applyFont="1" applyAlignment="1">
      <alignment/>
    </xf>
    <xf numFmtId="0" fontId="9" fillId="3" borderId="0" xfId="0" applyFont="1" applyFill="1"/>
    <xf numFmtId="0" fontId="7" fillId="0" borderId="0" xfId="0" applyFont="1" applyAlignment="1">
      <alignment horizontal="right" vertical="center"/>
    </xf>
    <xf numFmtId="0" fontId="9" fillId="5" borderId="0" xfId="0" applyFont="1" applyFill="1"/>
    <xf numFmtId="3" fontId="9" fillId="5" borderId="0" xfId="0" applyNumberFormat="1" applyFont="1" applyFill="1"/>
    <xf numFmtId="2" fontId="12" fillId="5" borderId="0" xfId="0" applyNumberFormat="1" applyFont="1" applyFill="1"/>
    <xf numFmtId="0" fontId="7" fillId="3" borderId="0" xfId="0" applyFont="1" applyFill="1" applyAlignment="1">
      <alignment textRotation="255"/>
    </xf>
    <xf numFmtId="0" fontId="7" fillId="4" borderId="0" xfId="0" applyFont="1" applyFill="1" applyAlignment="1">
      <alignment textRotation="255"/>
    </xf>
    <xf numFmtId="0" fontId="9" fillId="4" borderId="0" xfId="0" applyFont="1" applyFill="1"/>
    <xf numFmtId="2" fontId="12" fillId="4" borderId="0" xfId="0" applyNumberFormat="1" applyFont="1" applyFill="1"/>
    <xf numFmtId="2" fontId="9" fillId="4" borderId="0" xfId="0" applyNumberFormat="1" applyFont="1" applyFill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textRotation="255"/>
    </xf>
    <xf numFmtId="0" fontId="7" fillId="0" borderId="0" xfId="0" applyFont="1" applyAlignment="1">
      <alignment horizontal="center" vertical="center" textRotation="255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2" fillId="5" borderId="0" xfId="0" applyNumberFormat="1" applyFont="1" applyFill="1" applyAlignment="1">
      <alignment horizontal="left"/>
    </xf>
    <xf numFmtId="2" fontId="9" fillId="5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1"/>
  <sheetViews>
    <sheetView tabSelected="1" workbookViewId="0" topLeftCell="A79">
      <selection activeCell="I99" sqref="I99:J99"/>
    </sheetView>
  </sheetViews>
  <sheetFormatPr defaultColWidth="9.140625" defaultRowHeight="15"/>
  <cols>
    <col min="1" max="1" width="6.7109375" style="0" customWidth="1"/>
    <col min="2" max="2" width="3.7109375" style="0" customWidth="1"/>
    <col min="4" max="4" width="10.8515625" style="0" customWidth="1"/>
    <col min="5" max="5" width="5.28125" style="0" customWidth="1"/>
    <col min="7" max="7" width="5.28125" style="0" customWidth="1"/>
    <col min="8" max="8" width="4.8515625" style="0" customWidth="1"/>
    <col min="10" max="10" width="5.57421875" style="0" customWidth="1"/>
    <col min="11" max="11" width="11.8515625" style="0" customWidth="1"/>
    <col min="12" max="12" width="5.421875" style="0" customWidth="1"/>
    <col min="13" max="13" width="6.8515625" style="0" customWidth="1"/>
    <col min="14" max="14" width="6.140625" style="0" customWidth="1"/>
    <col min="15" max="15" width="5.28125" style="0" customWidth="1"/>
    <col min="16" max="16" width="6.14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8.28125" style="0" customWidth="1"/>
  </cols>
  <sheetData>
    <row r="2" spans="1:5" ht="15">
      <c r="A2" s="48" t="s">
        <v>96</v>
      </c>
      <c r="B2" s="48"/>
      <c r="C2" s="48"/>
      <c r="D2" s="48"/>
      <c r="E2" s="48"/>
    </row>
    <row r="4" spans="1:20" ht="15">
      <c r="A4" s="24" t="s">
        <v>76</v>
      </c>
      <c r="B4" s="24" t="s">
        <v>75</v>
      </c>
      <c r="C4" s="24" t="s">
        <v>8</v>
      </c>
      <c r="D4" s="24"/>
      <c r="E4" s="24" t="s">
        <v>5</v>
      </c>
      <c r="F4" s="24" t="s">
        <v>6</v>
      </c>
      <c r="G4" s="24"/>
      <c r="H4" s="24" t="s">
        <v>5</v>
      </c>
      <c r="I4" s="24" t="s">
        <v>7</v>
      </c>
      <c r="J4" s="24"/>
      <c r="K4" s="24" t="s">
        <v>67</v>
      </c>
      <c r="L4" s="24" t="s">
        <v>70</v>
      </c>
      <c r="M4" s="24" t="s">
        <v>71</v>
      </c>
      <c r="N4" s="24" t="s">
        <v>72</v>
      </c>
      <c r="O4" s="24" t="s">
        <v>74</v>
      </c>
      <c r="P4" s="24" t="s">
        <v>30</v>
      </c>
      <c r="Q4" s="24" t="s">
        <v>94</v>
      </c>
      <c r="R4" s="24" t="s">
        <v>64</v>
      </c>
      <c r="S4" s="24" t="s">
        <v>65</v>
      </c>
      <c r="T4" s="24" t="s">
        <v>66</v>
      </c>
    </row>
    <row r="5" spans="1:21" ht="15">
      <c r="A5" s="20" t="s">
        <v>1</v>
      </c>
      <c r="B5" s="20">
        <v>101</v>
      </c>
      <c r="C5" s="42" t="s">
        <v>2</v>
      </c>
      <c r="D5" s="42"/>
      <c r="E5" s="25">
        <v>5.3</v>
      </c>
      <c r="F5" s="42" t="s">
        <v>3</v>
      </c>
      <c r="G5" s="42"/>
      <c r="H5" s="25"/>
      <c r="I5" s="42" t="s">
        <v>34</v>
      </c>
      <c r="J5" s="42"/>
      <c r="K5" s="20"/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1</v>
      </c>
      <c r="S5" s="20">
        <v>0</v>
      </c>
      <c r="T5" s="20">
        <v>0</v>
      </c>
      <c r="U5" s="1"/>
    </row>
    <row r="6" spans="1:21" ht="15">
      <c r="A6" s="20" t="s">
        <v>43</v>
      </c>
      <c r="B6" s="20">
        <v>102</v>
      </c>
      <c r="C6" s="42" t="s">
        <v>41</v>
      </c>
      <c r="D6" s="42"/>
      <c r="E6" s="25">
        <v>9</v>
      </c>
      <c r="F6" s="42" t="s">
        <v>13</v>
      </c>
      <c r="G6" s="42"/>
      <c r="H6" s="25"/>
      <c r="I6" s="42" t="s">
        <v>34</v>
      </c>
      <c r="J6" s="42"/>
      <c r="K6" s="20" t="s">
        <v>98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1"/>
    </row>
    <row r="7" spans="1:21" ht="15" customHeight="1">
      <c r="A7" s="44" t="s">
        <v>97</v>
      </c>
      <c r="B7" s="20">
        <v>103</v>
      </c>
      <c r="C7" s="42" t="s">
        <v>99</v>
      </c>
      <c r="D7" s="42"/>
      <c r="E7" s="25">
        <v>15.6</v>
      </c>
      <c r="F7" s="42" t="s">
        <v>3</v>
      </c>
      <c r="G7" s="42"/>
      <c r="H7" s="25"/>
      <c r="I7" s="20" t="s">
        <v>34</v>
      </c>
      <c r="J7" s="20"/>
      <c r="K7" s="20"/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1</v>
      </c>
      <c r="S7" s="20">
        <v>2</v>
      </c>
      <c r="T7" s="20">
        <v>0</v>
      </c>
      <c r="U7" s="1"/>
    </row>
    <row r="8" spans="1:21" ht="15">
      <c r="A8" s="44"/>
      <c r="B8" s="20">
        <v>104</v>
      </c>
      <c r="C8" s="42" t="s">
        <v>9</v>
      </c>
      <c r="D8" s="42"/>
      <c r="E8" s="25">
        <v>7.4</v>
      </c>
      <c r="F8" s="42" t="s">
        <v>10</v>
      </c>
      <c r="G8" s="42"/>
      <c r="H8" s="25"/>
      <c r="I8" s="42" t="s">
        <v>34</v>
      </c>
      <c r="J8" s="42"/>
      <c r="K8" s="20"/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1</v>
      </c>
      <c r="S8" s="20">
        <v>0</v>
      </c>
      <c r="T8" s="20">
        <v>0</v>
      </c>
      <c r="U8" s="1"/>
    </row>
    <row r="9" spans="1:21" ht="15">
      <c r="A9" s="44"/>
      <c r="B9" s="20">
        <v>105</v>
      </c>
      <c r="C9" s="42" t="s">
        <v>100</v>
      </c>
      <c r="D9" s="42"/>
      <c r="E9" s="25">
        <v>2.7</v>
      </c>
      <c r="F9" s="42" t="s">
        <v>10</v>
      </c>
      <c r="G9" s="42"/>
      <c r="H9" s="25">
        <v>6.6</v>
      </c>
      <c r="I9" s="42" t="s">
        <v>4</v>
      </c>
      <c r="J9" s="42"/>
      <c r="K9" s="20"/>
      <c r="L9" s="20">
        <v>0</v>
      </c>
      <c r="M9" s="20">
        <v>1</v>
      </c>
      <c r="N9" s="20">
        <v>0</v>
      </c>
      <c r="O9" s="20">
        <v>0</v>
      </c>
      <c r="P9" s="20">
        <v>0</v>
      </c>
      <c r="Q9" s="20">
        <v>0</v>
      </c>
      <c r="R9" s="20">
        <v>1</v>
      </c>
      <c r="S9" s="20">
        <v>0</v>
      </c>
      <c r="T9" s="20">
        <v>0</v>
      </c>
      <c r="U9" s="1"/>
    </row>
    <row r="10" spans="1:21" ht="15">
      <c r="A10" s="44"/>
      <c r="B10" s="20">
        <v>106</v>
      </c>
      <c r="C10" s="42" t="s">
        <v>18</v>
      </c>
      <c r="D10" s="42"/>
      <c r="E10" s="25">
        <v>9.24</v>
      </c>
      <c r="F10" s="42" t="s">
        <v>10</v>
      </c>
      <c r="G10" s="42"/>
      <c r="H10" s="25">
        <v>12.2</v>
      </c>
      <c r="I10" s="20" t="s">
        <v>4</v>
      </c>
      <c r="J10" s="20"/>
      <c r="K10" s="20" t="s">
        <v>54</v>
      </c>
      <c r="L10" s="20">
        <v>2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3</v>
      </c>
      <c r="S10" s="20">
        <v>1</v>
      </c>
      <c r="T10" s="20">
        <v>0</v>
      </c>
      <c r="U10" s="1"/>
    </row>
    <row r="11" spans="1:21" ht="15">
      <c r="A11" s="44"/>
      <c r="B11" s="20">
        <v>107</v>
      </c>
      <c r="C11" s="42" t="s">
        <v>101</v>
      </c>
      <c r="D11" s="42"/>
      <c r="E11" s="25">
        <v>1</v>
      </c>
      <c r="F11" s="42" t="s">
        <v>10</v>
      </c>
      <c r="G11" s="42"/>
      <c r="H11" s="25"/>
      <c r="I11" s="42" t="s">
        <v>34</v>
      </c>
      <c r="J11" s="42"/>
      <c r="K11" s="20"/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1</v>
      </c>
      <c r="S11" s="20">
        <v>0</v>
      </c>
      <c r="T11" s="20">
        <v>0</v>
      </c>
      <c r="U11" s="1"/>
    </row>
    <row r="12" spans="1:21" ht="15">
      <c r="A12" s="44"/>
      <c r="B12" s="20">
        <v>108</v>
      </c>
      <c r="C12" s="42" t="s">
        <v>102</v>
      </c>
      <c r="D12" s="42"/>
      <c r="E12" s="25">
        <v>2.9</v>
      </c>
      <c r="F12" s="42" t="s">
        <v>10</v>
      </c>
      <c r="G12" s="42"/>
      <c r="H12" s="25">
        <v>12.2</v>
      </c>
      <c r="I12" s="20" t="s">
        <v>4</v>
      </c>
      <c r="J12" s="20"/>
      <c r="K12" s="20" t="s">
        <v>103</v>
      </c>
      <c r="L12" s="20">
        <v>1</v>
      </c>
      <c r="M12" s="20">
        <v>1</v>
      </c>
      <c r="N12" s="20">
        <v>0</v>
      </c>
      <c r="O12" s="20">
        <v>0</v>
      </c>
      <c r="P12" s="20">
        <v>0</v>
      </c>
      <c r="Q12" s="20">
        <v>1</v>
      </c>
      <c r="R12" s="20">
        <v>1</v>
      </c>
      <c r="S12" s="20">
        <v>1</v>
      </c>
      <c r="T12" s="20">
        <v>0</v>
      </c>
      <c r="U12" s="1"/>
    </row>
    <row r="13" spans="1:21" ht="15">
      <c r="A13" s="44"/>
      <c r="B13" s="20">
        <v>109</v>
      </c>
      <c r="C13" s="42" t="s">
        <v>100</v>
      </c>
      <c r="D13" s="42"/>
      <c r="E13" s="25">
        <v>3.64</v>
      </c>
      <c r="F13" s="42" t="s">
        <v>10</v>
      </c>
      <c r="G13" s="42"/>
      <c r="H13" s="25">
        <v>6.6</v>
      </c>
      <c r="I13" s="20" t="s">
        <v>4</v>
      </c>
      <c r="J13" s="20"/>
      <c r="K13" s="20" t="s">
        <v>14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2</v>
      </c>
      <c r="S13" s="20">
        <v>0</v>
      </c>
      <c r="T13" s="20">
        <v>0</v>
      </c>
      <c r="U13" s="1"/>
    </row>
    <row r="14" spans="1:21" ht="15">
      <c r="A14" s="44"/>
      <c r="B14" s="20">
        <v>110</v>
      </c>
      <c r="C14" s="42" t="s">
        <v>18</v>
      </c>
      <c r="D14" s="42"/>
      <c r="E14" s="25">
        <v>3.9</v>
      </c>
      <c r="F14" s="42" t="s">
        <v>10</v>
      </c>
      <c r="G14" s="42"/>
      <c r="H14" s="25">
        <v>12.2</v>
      </c>
      <c r="I14" s="20" t="s">
        <v>4</v>
      </c>
      <c r="J14" s="20"/>
      <c r="K14" s="20" t="s">
        <v>104</v>
      </c>
      <c r="L14" s="20">
        <v>3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2</v>
      </c>
      <c r="S14" s="20">
        <v>1</v>
      </c>
      <c r="T14" s="20">
        <v>0</v>
      </c>
      <c r="U14" s="1"/>
    </row>
    <row r="15" spans="1:21" ht="15">
      <c r="A15" s="44"/>
      <c r="B15" s="20">
        <v>111</v>
      </c>
      <c r="C15" s="42" t="s">
        <v>105</v>
      </c>
      <c r="D15" s="42"/>
      <c r="E15" s="25">
        <v>15.6</v>
      </c>
      <c r="F15" s="42" t="s">
        <v>48</v>
      </c>
      <c r="G15" s="42"/>
      <c r="H15" s="25"/>
      <c r="I15" s="42" t="s">
        <v>22</v>
      </c>
      <c r="J15" s="42"/>
      <c r="K15" s="20" t="s">
        <v>107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2</v>
      </c>
      <c r="S15" s="20">
        <v>4</v>
      </c>
      <c r="T15" s="20">
        <v>0</v>
      </c>
      <c r="U15" s="1"/>
    </row>
    <row r="16" spans="1:21" ht="15">
      <c r="A16" s="44"/>
      <c r="B16" s="20">
        <v>112</v>
      </c>
      <c r="C16" s="42" t="s">
        <v>106</v>
      </c>
      <c r="D16" s="42"/>
      <c r="E16" s="25">
        <v>10.3</v>
      </c>
      <c r="F16" s="42" t="s">
        <v>13</v>
      </c>
      <c r="G16" s="42"/>
      <c r="H16" s="25"/>
      <c r="I16" s="42" t="s">
        <v>22</v>
      </c>
      <c r="J16" s="42"/>
      <c r="K16" s="20"/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1</v>
      </c>
      <c r="S16" s="20">
        <v>1</v>
      </c>
      <c r="T16" s="20">
        <v>0</v>
      </c>
      <c r="U16" s="1"/>
    </row>
    <row r="17" spans="1:21" ht="15">
      <c r="A17" s="44"/>
      <c r="B17" s="20">
        <v>113</v>
      </c>
      <c r="C17" s="42" t="s">
        <v>56</v>
      </c>
      <c r="D17" s="42"/>
      <c r="E17" s="25">
        <v>18.4</v>
      </c>
      <c r="F17" s="42" t="s">
        <v>13</v>
      </c>
      <c r="G17" s="42"/>
      <c r="H17" s="25"/>
      <c r="I17" s="42" t="s">
        <v>22</v>
      </c>
      <c r="J17" s="42"/>
      <c r="K17" s="20"/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1</v>
      </c>
      <c r="S17" s="20">
        <v>4</v>
      </c>
      <c r="T17" s="20">
        <v>0</v>
      </c>
      <c r="U17" s="1"/>
    </row>
    <row r="18" spans="1:21" ht="15">
      <c r="A18" s="44"/>
      <c r="B18" s="20">
        <v>114</v>
      </c>
      <c r="C18" s="42" t="s">
        <v>108</v>
      </c>
      <c r="D18" s="42"/>
      <c r="E18" s="25">
        <v>4.5</v>
      </c>
      <c r="F18" s="42" t="s">
        <v>13</v>
      </c>
      <c r="G18" s="42"/>
      <c r="H18" s="20"/>
      <c r="I18" s="42" t="s">
        <v>34</v>
      </c>
      <c r="J18" s="42"/>
      <c r="K18" s="20"/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1</v>
      </c>
      <c r="S18" s="20">
        <v>0</v>
      </c>
      <c r="T18" s="20">
        <v>0</v>
      </c>
      <c r="U18" s="1"/>
    </row>
    <row r="19" spans="1:21" ht="15">
      <c r="A19" s="44"/>
      <c r="B19" s="20">
        <v>115</v>
      </c>
      <c r="C19" s="42" t="s">
        <v>109</v>
      </c>
      <c r="D19" s="42"/>
      <c r="E19" s="25">
        <v>49.2</v>
      </c>
      <c r="F19" s="42" t="s">
        <v>13</v>
      </c>
      <c r="G19" s="42"/>
      <c r="H19" s="20"/>
      <c r="I19" s="42" t="s">
        <v>22</v>
      </c>
      <c r="J19" s="42"/>
      <c r="K19" s="20"/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2</v>
      </c>
      <c r="S19" s="20">
        <v>3</v>
      </c>
      <c r="T19" s="20">
        <v>0</v>
      </c>
      <c r="U19" s="1"/>
    </row>
    <row r="20" spans="1:21" ht="15">
      <c r="A20" s="44"/>
      <c r="B20" s="20">
        <v>116</v>
      </c>
      <c r="C20" s="42" t="s">
        <v>110</v>
      </c>
      <c r="D20" s="42"/>
      <c r="E20" s="25">
        <v>16</v>
      </c>
      <c r="F20" s="42" t="s">
        <v>10</v>
      </c>
      <c r="G20" s="42"/>
      <c r="H20" s="25">
        <v>15</v>
      </c>
      <c r="I20" s="20" t="s">
        <v>4</v>
      </c>
      <c r="J20" s="20"/>
      <c r="K20" s="20" t="s">
        <v>111</v>
      </c>
      <c r="L20" s="26">
        <v>0</v>
      </c>
      <c r="M20" s="20">
        <v>1</v>
      </c>
      <c r="N20" s="20">
        <v>0</v>
      </c>
      <c r="O20" s="20">
        <v>1</v>
      </c>
      <c r="P20" s="20">
        <v>0</v>
      </c>
      <c r="Q20" s="20">
        <v>1</v>
      </c>
      <c r="R20" s="20">
        <v>1</v>
      </c>
      <c r="S20" s="20">
        <v>2</v>
      </c>
      <c r="T20" s="20">
        <v>0</v>
      </c>
      <c r="U20" s="1"/>
    </row>
    <row r="21" spans="1:20" ht="15">
      <c r="A21" s="30"/>
      <c r="B21" s="30"/>
      <c r="C21" s="30"/>
      <c r="D21" s="30"/>
      <c r="E21" s="29">
        <f>SUM(E5:E20)</f>
        <v>174.68</v>
      </c>
      <c r="F21" s="30"/>
      <c r="G21" s="30"/>
      <c r="H21" s="29">
        <f>SUM(H5:H20)</f>
        <v>64.8</v>
      </c>
      <c r="I21" s="30"/>
      <c r="J21" s="30"/>
      <c r="K21" s="30"/>
      <c r="L21" s="30">
        <f aca="true" t="shared" si="0" ref="L21:T21">SUM(L5:L20)</f>
        <v>6</v>
      </c>
      <c r="M21" s="30">
        <f t="shared" si="0"/>
        <v>3</v>
      </c>
      <c r="N21" s="30">
        <f t="shared" si="0"/>
        <v>0</v>
      </c>
      <c r="O21" s="30">
        <f t="shared" si="0"/>
        <v>1</v>
      </c>
      <c r="P21" s="30">
        <f t="shared" si="0"/>
        <v>0</v>
      </c>
      <c r="Q21" s="30">
        <f t="shared" si="0"/>
        <v>2</v>
      </c>
      <c r="R21" s="30">
        <f t="shared" si="0"/>
        <v>21</v>
      </c>
      <c r="S21" s="30">
        <f t="shared" si="0"/>
        <v>19</v>
      </c>
      <c r="T21" s="30">
        <f t="shared" si="0"/>
        <v>0</v>
      </c>
    </row>
    <row r="22" spans="1:20" ht="15">
      <c r="A22" s="24" t="s">
        <v>76</v>
      </c>
      <c r="B22" s="24" t="s">
        <v>75</v>
      </c>
      <c r="C22" s="24" t="s">
        <v>8</v>
      </c>
      <c r="D22" s="24"/>
      <c r="E22" s="24" t="s">
        <v>5</v>
      </c>
      <c r="F22" s="24" t="s">
        <v>6</v>
      </c>
      <c r="G22" s="24"/>
      <c r="H22" s="24" t="s">
        <v>5</v>
      </c>
      <c r="I22" s="24" t="s">
        <v>7</v>
      </c>
      <c r="J22" s="24"/>
      <c r="K22" s="24" t="s">
        <v>67</v>
      </c>
      <c r="L22" s="24" t="s">
        <v>70</v>
      </c>
      <c r="M22" s="24" t="s">
        <v>71</v>
      </c>
      <c r="N22" s="24" t="s">
        <v>72</v>
      </c>
      <c r="O22" s="24" t="s">
        <v>74</v>
      </c>
      <c r="P22" s="24" t="s">
        <v>30</v>
      </c>
      <c r="Q22" s="24" t="s">
        <v>94</v>
      </c>
      <c r="R22" s="24" t="s">
        <v>64</v>
      </c>
      <c r="S22" s="24" t="s">
        <v>65</v>
      </c>
      <c r="T22" s="24" t="s">
        <v>66</v>
      </c>
    </row>
    <row r="23" spans="1:20" ht="15">
      <c r="A23" s="20" t="s">
        <v>43</v>
      </c>
      <c r="B23" s="20">
        <v>117</v>
      </c>
      <c r="C23" s="42" t="s">
        <v>2</v>
      </c>
      <c r="D23" s="42"/>
      <c r="E23" s="25">
        <v>6</v>
      </c>
      <c r="F23" s="42" t="s">
        <v>10</v>
      </c>
      <c r="G23" s="42"/>
      <c r="H23" s="25"/>
      <c r="I23" s="42" t="s">
        <v>34</v>
      </c>
      <c r="J23" s="42"/>
      <c r="K23" s="20" t="s">
        <v>3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1</v>
      </c>
      <c r="S23" s="20">
        <v>0</v>
      </c>
      <c r="T23" s="20">
        <v>0</v>
      </c>
    </row>
    <row r="24" spans="1:20" ht="15">
      <c r="A24" s="44" t="s">
        <v>115</v>
      </c>
      <c r="B24" s="20">
        <v>118</v>
      </c>
      <c r="C24" s="42" t="s">
        <v>9</v>
      </c>
      <c r="D24" s="42"/>
      <c r="E24" s="25">
        <v>7.5</v>
      </c>
      <c r="F24" s="42" t="s">
        <v>10</v>
      </c>
      <c r="G24" s="42"/>
      <c r="H24" s="25"/>
      <c r="I24" s="42" t="s">
        <v>34</v>
      </c>
      <c r="J24" s="42"/>
      <c r="K24" s="20"/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</row>
    <row r="25" spans="1:20" ht="15">
      <c r="A25" s="44"/>
      <c r="B25" s="20">
        <v>119</v>
      </c>
      <c r="C25" s="42" t="s">
        <v>112</v>
      </c>
      <c r="D25" s="42"/>
      <c r="E25" s="25">
        <v>8.6</v>
      </c>
      <c r="F25" s="42" t="s">
        <v>10</v>
      </c>
      <c r="G25" s="42"/>
      <c r="H25" s="25">
        <v>2</v>
      </c>
      <c r="I25" s="20" t="s">
        <v>4</v>
      </c>
      <c r="J25" s="20"/>
      <c r="K25" s="20" t="s">
        <v>93</v>
      </c>
      <c r="L25" s="20">
        <v>0</v>
      </c>
      <c r="M25" s="20">
        <v>0</v>
      </c>
      <c r="N25" s="20">
        <v>2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</row>
    <row r="26" spans="1:20" ht="15">
      <c r="A26" s="44"/>
      <c r="B26" s="20">
        <v>120</v>
      </c>
      <c r="C26" s="42" t="s">
        <v>9</v>
      </c>
      <c r="D26" s="42"/>
      <c r="E26" s="25">
        <v>29.01</v>
      </c>
      <c r="F26" s="42" t="s">
        <v>10</v>
      </c>
      <c r="G26" s="42"/>
      <c r="H26" s="25"/>
      <c r="I26" s="42" t="s">
        <v>34</v>
      </c>
      <c r="J26" s="42"/>
      <c r="K26" s="20"/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</row>
    <row r="27" spans="1:20" ht="15">
      <c r="A27" s="44"/>
      <c r="B27" s="20">
        <v>121</v>
      </c>
      <c r="C27" s="42" t="s">
        <v>113</v>
      </c>
      <c r="D27" s="42"/>
      <c r="E27" s="25">
        <v>5.6</v>
      </c>
      <c r="F27" s="42" t="s">
        <v>10</v>
      </c>
      <c r="G27" s="42"/>
      <c r="H27" s="25">
        <v>17.9</v>
      </c>
      <c r="I27" s="20" t="s">
        <v>4</v>
      </c>
      <c r="J27" s="20"/>
      <c r="K27" s="20"/>
      <c r="L27" s="20">
        <v>0</v>
      </c>
      <c r="M27" s="20">
        <v>0</v>
      </c>
      <c r="N27" s="20">
        <v>0</v>
      </c>
      <c r="O27" s="20">
        <v>1</v>
      </c>
      <c r="P27" s="20">
        <v>0</v>
      </c>
      <c r="Q27" s="20">
        <v>0</v>
      </c>
      <c r="R27" s="20">
        <v>1</v>
      </c>
      <c r="S27" s="20">
        <v>2</v>
      </c>
      <c r="T27" s="20">
        <v>0</v>
      </c>
    </row>
    <row r="28" spans="1:20" ht="15">
      <c r="A28" s="44"/>
      <c r="B28" s="20">
        <v>122</v>
      </c>
      <c r="C28" s="22" t="s">
        <v>113</v>
      </c>
      <c r="D28" s="22"/>
      <c r="E28" s="25">
        <v>4</v>
      </c>
      <c r="F28" s="22" t="s">
        <v>10</v>
      </c>
      <c r="G28" s="22"/>
      <c r="H28" s="25">
        <v>14.3</v>
      </c>
      <c r="I28" s="20" t="s">
        <v>4</v>
      </c>
      <c r="J28" s="20"/>
      <c r="K28" s="20"/>
      <c r="L28" s="20">
        <v>1</v>
      </c>
      <c r="M28" s="20">
        <v>1</v>
      </c>
      <c r="N28" s="20">
        <v>0</v>
      </c>
      <c r="O28" s="20">
        <v>0</v>
      </c>
      <c r="P28" s="20">
        <v>0</v>
      </c>
      <c r="Q28" s="20">
        <v>0</v>
      </c>
      <c r="R28" s="20">
        <v>2</v>
      </c>
      <c r="S28" s="20">
        <v>0</v>
      </c>
      <c r="T28" s="20">
        <v>0</v>
      </c>
    </row>
    <row r="29" spans="1:20" ht="15">
      <c r="A29" s="44"/>
      <c r="B29" s="20">
        <v>123</v>
      </c>
      <c r="C29" s="42" t="s">
        <v>114</v>
      </c>
      <c r="D29" s="42"/>
      <c r="E29" s="25">
        <v>11</v>
      </c>
      <c r="F29" s="42" t="s">
        <v>13</v>
      </c>
      <c r="G29" s="42"/>
      <c r="H29" s="25"/>
      <c r="I29" s="22" t="s">
        <v>34</v>
      </c>
      <c r="J29" s="22"/>
      <c r="K29" s="20"/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1</v>
      </c>
      <c r="S29" s="20">
        <v>2</v>
      </c>
      <c r="T29" s="20">
        <v>0</v>
      </c>
    </row>
    <row r="30" spans="1:20" ht="15">
      <c r="A30" s="44"/>
      <c r="B30" s="20">
        <v>124</v>
      </c>
      <c r="C30" s="42" t="s">
        <v>114</v>
      </c>
      <c r="D30" s="42"/>
      <c r="E30" s="25">
        <v>37.2</v>
      </c>
      <c r="F30" s="42" t="s">
        <v>13</v>
      </c>
      <c r="G30" s="42"/>
      <c r="H30" s="25"/>
      <c r="I30" s="42" t="s">
        <v>34</v>
      </c>
      <c r="J30" s="42"/>
      <c r="K30" s="20"/>
      <c r="L30" s="20">
        <v>0</v>
      </c>
      <c r="M30" s="20">
        <v>0</v>
      </c>
      <c r="N30" s="20">
        <v>1</v>
      </c>
      <c r="O30" s="20">
        <v>0</v>
      </c>
      <c r="P30" s="20">
        <v>0</v>
      </c>
      <c r="Q30" s="20">
        <v>0</v>
      </c>
      <c r="R30" s="20">
        <v>1</v>
      </c>
      <c r="S30" s="20">
        <v>3</v>
      </c>
      <c r="T30" s="20">
        <v>0</v>
      </c>
    </row>
    <row r="31" spans="1:20" ht="15">
      <c r="A31" s="44"/>
      <c r="B31" s="20">
        <v>125</v>
      </c>
      <c r="C31" s="42" t="s">
        <v>114</v>
      </c>
      <c r="D31" s="42"/>
      <c r="E31" s="25">
        <v>22</v>
      </c>
      <c r="F31" s="42" t="s">
        <v>13</v>
      </c>
      <c r="G31" s="42"/>
      <c r="H31" s="25"/>
      <c r="I31" s="42" t="s">
        <v>34</v>
      </c>
      <c r="J31" s="42"/>
      <c r="K31" s="20"/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1</v>
      </c>
      <c r="S31" s="20">
        <v>3</v>
      </c>
      <c r="T31" s="20">
        <v>0</v>
      </c>
    </row>
    <row r="32" spans="1:20" ht="15">
      <c r="A32" s="28"/>
      <c r="B32" s="20">
        <v>126</v>
      </c>
      <c r="C32" s="42" t="s">
        <v>114</v>
      </c>
      <c r="D32" s="42"/>
      <c r="E32" s="25">
        <v>12</v>
      </c>
      <c r="F32" s="42" t="s">
        <v>13</v>
      </c>
      <c r="G32" s="42"/>
      <c r="H32" s="25"/>
      <c r="I32" s="42" t="s">
        <v>34</v>
      </c>
      <c r="J32" s="42"/>
      <c r="K32" s="20"/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1</v>
      </c>
      <c r="S32" s="20">
        <v>1</v>
      </c>
      <c r="T32" s="20">
        <v>0</v>
      </c>
    </row>
    <row r="33" spans="1:20" ht="15">
      <c r="A33" s="27"/>
      <c r="B33" s="27"/>
      <c r="C33" s="27"/>
      <c r="D33" s="27"/>
      <c r="E33" s="29">
        <f>SUM(E23:E32)</f>
        <v>142.91000000000003</v>
      </c>
      <c r="F33" s="27"/>
      <c r="G33" s="27"/>
      <c r="H33" s="18">
        <f>SUM(H23:H32)</f>
        <v>34.2</v>
      </c>
      <c r="I33" s="27"/>
      <c r="J33" s="27"/>
      <c r="K33" s="27"/>
      <c r="L33" s="27">
        <f aca="true" t="shared" si="1" ref="L33:T33">SUM(L23:L32)</f>
        <v>1</v>
      </c>
      <c r="M33" s="27">
        <f t="shared" si="1"/>
        <v>1</v>
      </c>
      <c r="N33" s="27">
        <f t="shared" si="1"/>
        <v>3</v>
      </c>
      <c r="O33" s="27">
        <f t="shared" si="1"/>
        <v>1</v>
      </c>
      <c r="P33" s="27">
        <f t="shared" si="1"/>
        <v>0</v>
      </c>
      <c r="Q33" s="27">
        <f t="shared" si="1"/>
        <v>0</v>
      </c>
      <c r="R33" s="27">
        <f t="shared" si="1"/>
        <v>8</v>
      </c>
      <c r="S33" s="27">
        <f t="shared" si="1"/>
        <v>11</v>
      </c>
      <c r="T33" s="27">
        <f t="shared" si="1"/>
        <v>0</v>
      </c>
    </row>
    <row r="34" spans="1:20" ht="15">
      <c r="A34" s="13"/>
      <c r="B34" s="13"/>
      <c r="C34" s="13"/>
      <c r="D34" s="13"/>
      <c r="E34" s="14"/>
      <c r="F34" s="13"/>
      <c r="G34" s="13"/>
      <c r="H34" s="14"/>
      <c r="I34" s="13"/>
      <c r="J34" s="13"/>
      <c r="K34" s="13"/>
      <c r="L34" s="15"/>
      <c r="M34" s="15"/>
      <c r="N34" s="15"/>
      <c r="O34" s="15"/>
      <c r="P34" s="15"/>
      <c r="Q34" s="15"/>
      <c r="R34" s="15"/>
      <c r="S34" s="15"/>
      <c r="T34" s="15"/>
    </row>
    <row r="35" spans="1:5" ht="15">
      <c r="A35" s="8" t="s">
        <v>96</v>
      </c>
      <c r="B35" s="8"/>
      <c r="C35" s="8"/>
      <c r="D35" s="8"/>
      <c r="E35" s="8"/>
    </row>
    <row r="37" spans="1:20" ht="15">
      <c r="A37" s="24" t="s">
        <v>76</v>
      </c>
      <c r="B37" s="24" t="s">
        <v>75</v>
      </c>
      <c r="C37" s="24" t="s">
        <v>8</v>
      </c>
      <c r="D37" s="24"/>
      <c r="E37" s="24" t="s">
        <v>5</v>
      </c>
      <c r="F37" s="24" t="s">
        <v>6</v>
      </c>
      <c r="G37" s="24"/>
      <c r="H37" s="24" t="s">
        <v>5</v>
      </c>
      <c r="I37" s="24" t="s">
        <v>7</v>
      </c>
      <c r="J37" s="24"/>
      <c r="K37" s="24" t="s">
        <v>67</v>
      </c>
      <c r="L37" s="24" t="s">
        <v>70</v>
      </c>
      <c r="M37" s="24" t="s">
        <v>71</v>
      </c>
      <c r="N37" s="24" t="s">
        <v>72</v>
      </c>
      <c r="O37" s="24" t="s">
        <v>74</v>
      </c>
      <c r="P37" s="24" t="s">
        <v>30</v>
      </c>
      <c r="Q37" s="24" t="s">
        <v>94</v>
      </c>
      <c r="R37" s="24" t="s">
        <v>64</v>
      </c>
      <c r="S37" s="24" t="s">
        <v>65</v>
      </c>
      <c r="T37" s="24" t="s">
        <v>66</v>
      </c>
    </row>
    <row r="38" spans="1:20" ht="15">
      <c r="A38" s="20" t="s">
        <v>43</v>
      </c>
      <c r="B38" s="20">
        <v>127</v>
      </c>
      <c r="C38" s="42" t="s">
        <v>2</v>
      </c>
      <c r="D38" s="42"/>
      <c r="E38" s="25">
        <v>5.3</v>
      </c>
      <c r="F38" s="42" t="s">
        <v>3</v>
      </c>
      <c r="G38" s="42"/>
      <c r="H38" s="25"/>
      <c r="I38" s="42" t="s">
        <v>34</v>
      </c>
      <c r="J38" s="42"/>
      <c r="K38" s="20"/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1</v>
      </c>
      <c r="S38" s="20">
        <v>0</v>
      </c>
      <c r="T38" s="20">
        <v>0</v>
      </c>
    </row>
    <row r="39" spans="1:20" ht="15">
      <c r="A39" s="43" t="s">
        <v>122</v>
      </c>
      <c r="B39" s="20">
        <v>128</v>
      </c>
      <c r="C39" s="42" t="s">
        <v>41</v>
      </c>
      <c r="D39" s="42"/>
      <c r="E39" s="25">
        <v>8.9</v>
      </c>
      <c r="F39" s="42" t="s">
        <v>10</v>
      </c>
      <c r="G39" s="42"/>
      <c r="H39" s="25"/>
      <c r="I39" s="42" t="s">
        <v>34</v>
      </c>
      <c r="J39" s="42"/>
      <c r="K39" s="20"/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1</v>
      </c>
      <c r="S39" s="20">
        <v>1</v>
      </c>
      <c r="T39" s="20">
        <v>0</v>
      </c>
    </row>
    <row r="40" spans="1:20" ht="15">
      <c r="A40" s="43"/>
      <c r="B40" s="20">
        <v>129</v>
      </c>
      <c r="C40" s="42" t="s">
        <v>39</v>
      </c>
      <c r="D40" s="42"/>
      <c r="E40" s="25">
        <v>1.5</v>
      </c>
      <c r="F40" s="42" t="s">
        <v>40</v>
      </c>
      <c r="G40" s="42"/>
      <c r="H40" s="25">
        <v>9</v>
      </c>
      <c r="I40" s="42" t="s">
        <v>116</v>
      </c>
      <c r="J40" s="42"/>
      <c r="K40" s="20" t="s">
        <v>117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1</v>
      </c>
      <c r="S40" s="20">
        <v>0</v>
      </c>
      <c r="T40" s="20">
        <v>0</v>
      </c>
    </row>
    <row r="41" spans="1:20" ht="15">
      <c r="A41" s="43"/>
      <c r="B41" s="20">
        <v>130</v>
      </c>
      <c r="C41" s="42" t="s">
        <v>99</v>
      </c>
      <c r="D41" s="42"/>
      <c r="E41" s="25">
        <v>17.1</v>
      </c>
      <c r="F41" s="42" t="s">
        <v>10</v>
      </c>
      <c r="G41" s="42"/>
      <c r="H41" s="25"/>
      <c r="I41" s="42" t="s">
        <v>34</v>
      </c>
      <c r="J41" s="42"/>
      <c r="K41" s="20" t="s">
        <v>25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1</v>
      </c>
      <c r="S41" s="20">
        <v>2</v>
      </c>
      <c r="T41" s="20">
        <v>0</v>
      </c>
    </row>
    <row r="42" spans="1:20" ht="15">
      <c r="A42" s="43"/>
      <c r="B42" s="20">
        <v>131</v>
      </c>
      <c r="C42" s="42" t="s">
        <v>118</v>
      </c>
      <c r="D42" s="42"/>
      <c r="E42" s="25">
        <v>5.6</v>
      </c>
      <c r="F42" s="42" t="s">
        <v>10</v>
      </c>
      <c r="G42" s="42"/>
      <c r="H42" s="25"/>
      <c r="I42" s="42" t="s">
        <v>34</v>
      </c>
      <c r="J42" s="42"/>
      <c r="K42" s="20"/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2</v>
      </c>
      <c r="T42" s="20">
        <v>0</v>
      </c>
    </row>
    <row r="43" spans="1:20" ht="15">
      <c r="A43" s="43"/>
      <c r="B43" s="20">
        <v>132</v>
      </c>
      <c r="C43" s="42" t="s">
        <v>19</v>
      </c>
      <c r="D43" s="42"/>
      <c r="E43" s="25">
        <v>8</v>
      </c>
      <c r="F43" s="42" t="s">
        <v>10</v>
      </c>
      <c r="G43" s="42"/>
      <c r="H43" s="25">
        <v>5.1</v>
      </c>
      <c r="I43" s="42" t="s">
        <v>4</v>
      </c>
      <c r="J43" s="42"/>
      <c r="K43" s="20" t="s">
        <v>119</v>
      </c>
      <c r="L43" s="20">
        <v>0</v>
      </c>
      <c r="M43" s="20">
        <v>2</v>
      </c>
      <c r="N43" s="20">
        <v>0</v>
      </c>
      <c r="O43" s="20">
        <v>1</v>
      </c>
      <c r="P43" s="20">
        <v>0</v>
      </c>
      <c r="Q43" s="20">
        <v>0</v>
      </c>
      <c r="R43" s="20">
        <v>0</v>
      </c>
      <c r="S43" s="20">
        <v>1</v>
      </c>
      <c r="T43" s="20">
        <v>0</v>
      </c>
    </row>
    <row r="44" spans="1:20" ht="15">
      <c r="A44" s="43"/>
      <c r="B44" s="20">
        <v>133</v>
      </c>
      <c r="C44" s="42" t="s">
        <v>18</v>
      </c>
      <c r="D44" s="42"/>
      <c r="E44" s="25">
        <v>6.3</v>
      </c>
      <c r="F44" s="42" t="s">
        <v>10</v>
      </c>
      <c r="G44" s="42"/>
      <c r="H44" s="25">
        <v>14.5</v>
      </c>
      <c r="I44" s="42" t="s">
        <v>4</v>
      </c>
      <c r="J44" s="42"/>
      <c r="K44" s="20" t="s">
        <v>54</v>
      </c>
      <c r="L44" s="20">
        <v>3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2</v>
      </c>
      <c r="S44" s="20">
        <v>1</v>
      </c>
      <c r="T44" s="20">
        <v>0</v>
      </c>
    </row>
    <row r="45" spans="1:20" ht="15">
      <c r="A45" s="43"/>
      <c r="B45" s="20">
        <v>134</v>
      </c>
      <c r="C45" s="42" t="s">
        <v>56</v>
      </c>
      <c r="D45" s="42"/>
      <c r="E45" s="25">
        <v>3.8</v>
      </c>
      <c r="F45" s="42" t="s">
        <v>10</v>
      </c>
      <c r="G45" s="42"/>
      <c r="H45" s="25"/>
      <c r="I45" s="42" t="s">
        <v>34</v>
      </c>
      <c r="J45" s="42"/>
      <c r="K45" s="20"/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1</v>
      </c>
      <c r="S45" s="20">
        <v>0</v>
      </c>
      <c r="T45" s="20">
        <v>0</v>
      </c>
    </row>
    <row r="46" spans="1:20" ht="15">
      <c r="A46" s="43"/>
      <c r="B46" s="20">
        <v>135</v>
      </c>
      <c r="C46" s="42" t="s">
        <v>20</v>
      </c>
      <c r="D46" s="42"/>
      <c r="E46" s="25">
        <v>14.9</v>
      </c>
      <c r="F46" s="42" t="s">
        <v>10</v>
      </c>
      <c r="G46" s="42"/>
      <c r="H46" s="20">
        <v>6.85</v>
      </c>
      <c r="I46" s="42" t="s">
        <v>4</v>
      </c>
      <c r="J46" s="42"/>
      <c r="K46" s="20" t="s">
        <v>93</v>
      </c>
      <c r="L46" s="20">
        <v>0</v>
      </c>
      <c r="M46" s="20">
        <v>0</v>
      </c>
      <c r="N46" s="20">
        <v>1</v>
      </c>
      <c r="O46" s="20">
        <v>0</v>
      </c>
      <c r="P46" s="20">
        <v>0</v>
      </c>
      <c r="Q46" s="20">
        <v>0</v>
      </c>
      <c r="R46" s="20">
        <v>2</v>
      </c>
      <c r="S46" s="20">
        <v>3</v>
      </c>
      <c r="T46" s="20">
        <v>0</v>
      </c>
    </row>
    <row r="47" spans="1:20" ht="15">
      <c r="A47" s="43"/>
      <c r="B47" s="20">
        <v>136</v>
      </c>
      <c r="C47" s="42" t="s">
        <v>21</v>
      </c>
      <c r="D47" s="42"/>
      <c r="E47" s="25">
        <v>46.1</v>
      </c>
      <c r="F47" s="42" t="s">
        <v>10</v>
      </c>
      <c r="G47" s="42"/>
      <c r="H47" s="25"/>
      <c r="I47" s="42" t="s">
        <v>34</v>
      </c>
      <c r="J47" s="42"/>
      <c r="K47" s="31" t="s">
        <v>22</v>
      </c>
      <c r="L47" s="31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2</v>
      </c>
      <c r="S47" s="20">
        <v>3</v>
      </c>
      <c r="T47" s="20">
        <v>0</v>
      </c>
    </row>
    <row r="48" spans="1:20" ht="15">
      <c r="A48" s="43"/>
      <c r="B48" s="20">
        <v>137</v>
      </c>
      <c r="C48" s="42" t="s">
        <v>120</v>
      </c>
      <c r="D48" s="42"/>
      <c r="E48" s="25">
        <v>32.9</v>
      </c>
      <c r="F48" s="42" t="s">
        <v>121</v>
      </c>
      <c r="G48" s="42"/>
      <c r="H48" s="25"/>
      <c r="I48" s="42" t="s">
        <v>34</v>
      </c>
      <c r="J48" s="42"/>
      <c r="K48" s="31" t="s">
        <v>22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1</v>
      </c>
      <c r="S48" s="20">
        <v>5</v>
      </c>
      <c r="T48" s="20">
        <v>0</v>
      </c>
    </row>
    <row r="49" spans="1:20" ht="15">
      <c r="A49" s="43"/>
      <c r="B49" s="20">
        <v>138</v>
      </c>
      <c r="C49" s="42" t="s">
        <v>120</v>
      </c>
      <c r="D49" s="42"/>
      <c r="E49" s="25">
        <v>32.9</v>
      </c>
      <c r="F49" s="42" t="s">
        <v>121</v>
      </c>
      <c r="G49" s="42"/>
      <c r="H49" s="25"/>
      <c r="I49" s="42" t="s">
        <v>34</v>
      </c>
      <c r="J49" s="42"/>
      <c r="K49" s="31" t="s">
        <v>22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1</v>
      </c>
      <c r="S49" s="20">
        <v>4</v>
      </c>
      <c r="T49" s="20">
        <v>0</v>
      </c>
    </row>
    <row r="50" spans="1:20" ht="15">
      <c r="A50" s="27"/>
      <c r="B50" s="32"/>
      <c r="C50" s="32"/>
      <c r="D50" s="32"/>
      <c r="E50" s="29">
        <f>SUM(E38:E49)</f>
        <v>183.3</v>
      </c>
      <c r="F50" s="32"/>
      <c r="G50" s="32"/>
      <c r="H50" s="29">
        <f>SUM(H38:H49)</f>
        <v>35.45</v>
      </c>
      <c r="I50" s="32"/>
      <c r="J50" s="32"/>
      <c r="K50" s="32"/>
      <c r="L50" s="32">
        <f>SUM(L38:L49)</f>
        <v>3</v>
      </c>
      <c r="M50" s="32">
        <f>SUM(M38:M49)</f>
        <v>2</v>
      </c>
      <c r="N50" s="32">
        <f>SUM(N38:N49)</f>
        <v>1</v>
      </c>
      <c r="O50" s="32">
        <f>SUM(O38:O49)</f>
        <v>1</v>
      </c>
      <c r="P50" s="32">
        <f>SUM(P38:P49)</f>
        <v>0</v>
      </c>
      <c r="Q50" s="32">
        <v>0</v>
      </c>
      <c r="R50" s="32">
        <f>SUM(R38:R49)</f>
        <v>13</v>
      </c>
      <c r="S50" s="32">
        <f>SUM(S38:S49)</f>
        <v>22</v>
      </c>
      <c r="T50" s="32">
        <f>SUM(T38:T49)</f>
        <v>0</v>
      </c>
    </row>
    <row r="51" spans="1:20" ht="15">
      <c r="A51" s="24" t="s">
        <v>76</v>
      </c>
      <c r="B51" s="24" t="s">
        <v>75</v>
      </c>
      <c r="C51" s="24" t="s">
        <v>8</v>
      </c>
      <c r="D51" s="24"/>
      <c r="E51" s="24" t="s">
        <v>5</v>
      </c>
      <c r="F51" s="24" t="s">
        <v>6</v>
      </c>
      <c r="G51" s="24"/>
      <c r="H51" s="24" t="s">
        <v>5</v>
      </c>
      <c r="I51" s="24" t="s">
        <v>7</v>
      </c>
      <c r="J51" s="24"/>
      <c r="K51" s="24" t="s">
        <v>67</v>
      </c>
      <c r="L51" s="24" t="s">
        <v>70</v>
      </c>
      <c r="M51" s="24" t="s">
        <v>71</v>
      </c>
      <c r="N51" s="24" t="s">
        <v>72</v>
      </c>
      <c r="O51" s="24" t="s">
        <v>74</v>
      </c>
      <c r="P51" s="24" t="s">
        <v>30</v>
      </c>
      <c r="Q51" s="24" t="s">
        <v>94</v>
      </c>
      <c r="R51" s="24" t="s">
        <v>64</v>
      </c>
      <c r="S51" s="24" t="s">
        <v>65</v>
      </c>
      <c r="T51" s="24" t="s">
        <v>66</v>
      </c>
    </row>
    <row r="52" spans="1:20" ht="15">
      <c r="A52" s="20" t="s">
        <v>44</v>
      </c>
      <c r="B52" s="20">
        <v>201</v>
      </c>
      <c r="C52" s="42" t="s">
        <v>9</v>
      </c>
      <c r="D52" s="42"/>
      <c r="E52" s="25">
        <v>5.4</v>
      </c>
      <c r="F52" s="42" t="s">
        <v>10</v>
      </c>
      <c r="G52" s="42"/>
      <c r="H52" s="25"/>
      <c r="I52" s="42" t="s">
        <v>34</v>
      </c>
      <c r="J52" s="42"/>
      <c r="K52" s="20"/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1</v>
      </c>
      <c r="T52" s="20">
        <v>0</v>
      </c>
    </row>
    <row r="53" spans="1:20" ht="15" customHeight="1">
      <c r="A53" s="43" t="s">
        <v>122</v>
      </c>
      <c r="B53" s="20">
        <v>202</v>
      </c>
      <c r="C53" s="42" t="s">
        <v>45</v>
      </c>
      <c r="D53" s="42"/>
      <c r="E53" s="25">
        <v>8.9</v>
      </c>
      <c r="F53" s="42" t="s">
        <v>10</v>
      </c>
      <c r="G53" s="42"/>
      <c r="H53" s="25"/>
      <c r="I53" s="42" t="s">
        <v>34</v>
      </c>
      <c r="J53" s="42"/>
      <c r="K53" s="20"/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</row>
    <row r="54" spans="1:20" ht="15">
      <c r="A54" s="43"/>
      <c r="B54" s="20">
        <v>203</v>
      </c>
      <c r="C54" s="42" t="s">
        <v>99</v>
      </c>
      <c r="D54" s="42"/>
      <c r="E54" s="25">
        <v>15.9</v>
      </c>
      <c r="F54" s="42" t="s">
        <v>123</v>
      </c>
      <c r="G54" s="42"/>
      <c r="H54" s="25"/>
      <c r="I54" s="42" t="s">
        <v>34</v>
      </c>
      <c r="J54" s="42"/>
      <c r="K54" s="20" t="s">
        <v>25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1</v>
      </c>
      <c r="S54" s="20">
        <v>2</v>
      </c>
      <c r="T54" s="20">
        <v>0</v>
      </c>
    </row>
    <row r="55" spans="1:20" ht="15">
      <c r="A55" s="43"/>
      <c r="B55" s="20">
        <v>204</v>
      </c>
      <c r="C55" s="42" t="s">
        <v>118</v>
      </c>
      <c r="D55" s="42"/>
      <c r="E55" s="25">
        <v>5.8</v>
      </c>
      <c r="F55" s="42" t="s">
        <v>123</v>
      </c>
      <c r="G55" s="42"/>
      <c r="H55" s="25"/>
      <c r="I55" s="42" t="s">
        <v>34</v>
      </c>
      <c r="J55" s="42"/>
      <c r="K55" s="20"/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1</v>
      </c>
      <c r="S55" s="20">
        <v>3</v>
      </c>
      <c r="T55" s="20">
        <v>0</v>
      </c>
    </row>
    <row r="56" spans="1:20" ht="15">
      <c r="A56" s="43"/>
      <c r="B56" s="20">
        <v>205</v>
      </c>
      <c r="C56" s="42" t="s">
        <v>19</v>
      </c>
      <c r="D56" s="42"/>
      <c r="E56" s="25">
        <v>8</v>
      </c>
      <c r="F56" s="42" t="s">
        <v>10</v>
      </c>
      <c r="G56" s="42"/>
      <c r="H56" s="25">
        <v>6</v>
      </c>
      <c r="I56" s="42" t="s">
        <v>4</v>
      </c>
      <c r="J56" s="42"/>
      <c r="K56" s="20" t="s">
        <v>119</v>
      </c>
      <c r="L56" s="20">
        <v>0</v>
      </c>
      <c r="M56" s="20">
        <v>2</v>
      </c>
      <c r="N56" s="20">
        <v>0</v>
      </c>
      <c r="O56" s="20">
        <v>1</v>
      </c>
      <c r="P56" s="20">
        <v>0</v>
      </c>
      <c r="Q56" s="20">
        <v>0</v>
      </c>
      <c r="R56" s="20">
        <v>1</v>
      </c>
      <c r="S56" s="20">
        <v>1</v>
      </c>
      <c r="T56" s="20">
        <v>0</v>
      </c>
    </row>
    <row r="57" spans="1:20" ht="15">
      <c r="A57" s="43"/>
      <c r="B57" s="20">
        <v>206</v>
      </c>
      <c r="C57" s="42" t="s">
        <v>18</v>
      </c>
      <c r="D57" s="42"/>
      <c r="E57" s="25">
        <v>6.3</v>
      </c>
      <c r="F57" s="42" t="s">
        <v>10</v>
      </c>
      <c r="G57" s="42"/>
      <c r="H57" s="25">
        <v>12.6</v>
      </c>
      <c r="I57" s="42" t="s">
        <v>4</v>
      </c>
      <c r="J57" s="42"/>
      <c r="K57" s="20" t="s">
        <v>54</v>
      </c>
      <c r="L57" s="20">
        <v>2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1</v>
      </c>
      <c r="S57" s="20">
        <v>1</v>
      </c>
      <c r="T57" s="20">
        <v>0</v>
      </c>
    </row>
    <row r="58" spans="1:20" ht="15">
      <c r="A58" s="43"/>
      <c r="B58" s="20">
        <v>207</v>
      </c>
      <c r="C58" s="42" t="s">
        <v>36</v>
      </c>
      <c r="D58" s="42"/>
      <c r="E58" s="25">
        <v>3.7</v>
      </c>
      <c r="F58" s="42" t="s">
        <v>13</v>
      </c>
      <c r="G58" s="42"/>
      <c r="H58" s="25"/>
      <c r="I58" s="42" t="s">
        <v>34</v>
      </c>
      <c r="J58" s="42"/>
      <c r="K58" s="20" t="s">
        <v>25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1</v>
      </c>
      <c r="S58" s="20">
        <v>0</v>
      </c>
      <c r="T58" s="20">
        <v>0</v>
      </c>
    </row>
    <row r="59" spans="1:20" ht="15">
      <c r="A59" s="43"/>
      <c r="B59" s="20">
        <v>208</v>
      </c>
      <c r="C59" s="42" t="s">
        <v>61</v>
      </c>
      <c r="D59" s="42"/>
      <c r="E59" s="25">
        <v>32.8</v>
      </c>
      <c r="F59" s="42" t="s">
        <v>48</v>
      </c>
      <c r="G59" s="42"/>
      <c r="H59" s="25"/>
      <c r="I59" s="42" t="s">
        <v>34</v>
      </c>
      <c r="J59" s="42"/>
      <c r="K59" s="31" t="s">
        <v>22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2</v>
      </c>
      <c r="S59" s="20">
        <v>3</v>
      </c>
      <c r="T59" s="20">
        <v>0</v>
      </c>
    </row>
    <row r="60" spans="1:20" ht="15">
      <c r="A60" s="43"/>
      <c r="B60" s="20">
        <v>209</v>
      </c>
      <c r="C60" s="42" t="s">
        <v>136</v>
      </c>
      <c r="D60" s="42"/>
      <c r="E60" s="25">
        <v>12.5</v>
      </c>
      <c r="F60" s="42" t="s">
        <v>48</v>
      </c>
      <c r="G60" s="42"/>
      <c r="H60" s="25"/>
      <c r="I60" s="42" t="s">
        <v>34</v>
      </c>
      <c r="J60" s="42"/>
      <c r="K60" s="31"/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1</v>
      </c>
      <c r="S60" s="20">
        <v>2</v>
      </c>
      <c r="T60" s="20">
        <v>0</v>
      </c>
    </row>
    <row r="61" spans="1:20" ht="15">
      <c r="A61" s="43"/>
      <c r="B61" s="20">
        <v>210</v>
      </c>
      <c r="C61" s="42" t="s">
        <v>120</v>
      </c>
      <c r="D61" s="42"/>
      <c r="E61" s="25">
        <v>33</v>
      </c>
      <c r="F61" s="42" t="s">
        <v>48</v>
      </c>
      <c r="G61" s="42"/>
      <c r="H61" s="25"/>
      <c r="I61" s="42" t="s">
        <v>34</v>
      </c>
      <c r="J61" s="42"/>
      <c r="K61" s="31" t="s">
        <v>22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1</v>
      </c>
      <c r="S61" s="20">
        <v>5</v>
      </c>
      <c r="T61" s="20">
        <v>0</v>
      </c>
    </row>
    <row r="62" spans="1:20" ht="15">
      <c r="A62" s="43"/>
      <c r="B62" s="20">
        <v>211</v>
      </c>
      <c r="C62" s="42" t="s">
        <v>120</v>
      </c>
      <c r="D62" s="42"/>
      <c r="E62" s="25">
        <v>32.2</v>
      </c>
      <c r="F62" s="42" t="s">
        <v>48</v>
      </c>
      <c r="G62" s="42"/>
      <c r="H62" s="25"/>
      <c r="I62" s="42" t="s">
        <v>34</v>
      </c>
      <c r="J62" s="42"/>
      <c r="K62" s="31" t="s">
        <v>22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1</v>
      </c>
      <c r="S62" s="20">
        <v>4</v>
      </c>
      <c r="T62" s="20">
        <v>0</v>
      </c>
    </row>
    <row r="63" spans="1:20" ht="15">
      <c r="A63" s="37"/>
      <c r="B63" s="32"/>
      <c r="C63" s="32"/>
      <c r="D63" s="32"/>
      <c r="E63" s="29">
        <f>SUM(E52:E62)</f>
        <v>164.5</v>
      </c>
      <c r="F63" s="32"/>
      <c r="G63" s="32"/>
      <c r="H63" s="18">
        <f>SUM(H51:H62)</f>
        <v>18.6</v>
      </c>
      <c r="I63" s="32"/>
      <c r="J63" s="32"/>
      <c r="K63" s="32"/>
      <c r="L63" s="32">
        <f>SUM(L51:L62)</f>
        <v>2</v>
      </c>
      <c r="M63" s="32">
        <f>SUM(M51:M62)</f>
        <v>2</v>
      </c>
      <c r="N63" s="32">
        <f>SUM(N51:N62)</f>
        <v>0</v>
      </c>
      <c r="O63" s="32">
        <f>SUM(O51:O62)</f>
        <v>1</v>
      </c>
      <c r="P63" s="32">
        <f>SUM(P51:P62)</f>
        <v>0</v>
      </c>
      <c r="Q63" s="32">
        <v>0</v>
      </c>
      <c r="R63" s="32">
        <f>SUM(R51:R62)</f>
        <v>10</v>
      </c>
      <c r="S63" s="32">
        <f>SUM(S51:S62)</f>
        <v>22</v>
      </c>
      <c r="T63" s="32">
        <f>SUM(T51:T62)</f>
        <v>0</v>
      </c>
    </row>
    <row r="64" spans="1:20" ht="15">
      <c r="A64" s="2"/>
      <c r="B64" s="1"/>
      <c r="C64" s="21"/>
      <c r="D64" s="21"/>
      <c r="E64" s="7"/>
      <c r="F64" s="21"/>
      <c r="G64" s="21"/>
      <c r="H64" s="7"/>
      <c r="I64" s="21"/>
      <c r="J64" s="21"/>
      <c r="K64" s="23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2"/>
      <c r="B65" s="1"/>
      <c r="C65" s="21"/>
      <c r="D65" s="21"/>
      <c r="E65" s="7"/>
      <c r="F65" s="21"/>
      <c r="G65" s="21"/>
      <c r="H65" s="7"/>
      <c r="I65" s="21"/>
      <c r="J65" s="21"/>
      <c r="K65" s="23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2"/>
      <c r="B66" s="1"/>
      <c r="C66" s="21"/>
      <c r="D66" s="21"/>
      <c r="E66" s="7"/>
      <c r="F66" s="21"/>
      <c r="G66" s="21"/>
      <c r="H66" s="7"/>
      <c r="I66" s="21"/>
      <c r="J66" s="21"/>
      <c r="K66" s="23"/>
      <c r="L66" s="1"/>
      <c r="M66" s="1"/>
      <c r="N66" s="1"/>
      <c r="O66" s="1"/>
      <c r="P66" s="1"/>
      <c r="Q66" s="1"/>
      <c r="R66" s="1"/>
      <c r="S66" s="1"/>
      <c r="T66" s="1"/>
    </row>
    <row r="67" spans="1:5" ht="15">
      <c r="A67" s="8" t="s">
        <v>96</v>
      </c>
      <c r="B67" s="8"/>
      <c r="C67" s="8"/>
      <c r="D67" s="8"/>
      <c r="E67" s="8"/>
    </row>
    <row r="69" spans="1:20" ht="15">
      <c r="A69" s="24" t="s">
        <v>76</v>
      </c>
      <c r="B69" s="24" t="s">
        <v>75</v>
      </c>
      <c r="C69" s="24" t="s">
        <v>8</v>
      </c>
      <c r="D69" s="24"/>
      <c r="E69" s="24" t="s">
        <v>5</v>
      </c>
      <c r="F69" s="24" t="s">
        <v>6</v>
      </c>
      <c r="G69" s="24"/>
      <c r="H69" s="24" t="s">
        <v>5</v>
      </c>
      <c r="I69" s="24" t="s">
        <v>7</v>
      </c>
      <c r="J69" s="24"/>
      <c r="K69" s="24" t="s">
        <v>67</v>
      </c>
      <c r="L69" s="24" t="s">
        <v>70</v>
      </c>
      <c r="M69" s="24" t="s">
        <v>71</v>
      </c>
      <c r="N69" s="24" t="s">
        <v>72</v>
      </c>
      <c r="O69" s="24" t="s">
        <v>74</v>
      </c>
      <c r="P69" s="24" t="s">
        <v>30</v>
      </c>
      <c r="Q69" s="24" t="s">
        <v>94</v>
      </c>
      <c r="R69" s="24" t="s">
        <v>64</v>
      </c>
      <c r="S69" s="24" t="s">
        <v>65</v>
      </c>
      <c r="T69" s="24" t="s">
        <v>66</v>
      </c>
    </row>
    <row r="70" spans="1:20" ht="15">
      <c r="A70" s="20" t="s">
        <v>44</v>
      </c>
      <c r="B70" s="20">
        <v>212</v>
      </c>
      <c r="C70" s="42" t="s">
        <v>9</v>
      </c>
      <c r="D70" s="42"/>
      <c r="E70" s="25">
        <v>5.4</v>
      </c>
      <c r="F70" s="42" t="s">
        <v>10</v>
      </c>
      <c r="G70" s="42"/>
      <c r="H70" s="25"/>
      <c r="I70" s="42" t="s">
        <v>34</v>
      </c>
      <c r="J70" s="42"/>
      <c r="K70" s="20"/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</row>
    <row r="71" spans="1:20" ht="15">
      <c r="A71" s="43" t="s">
        <v>135</v>
      </c>
      <c r="B71" s="20">
        <v>213</v>
      </c>
      <c r="C71" s="42" t="s">
        <v>45</v>
      </c>
      <c r="D71" s="42"/>
      <c r="E71" s="25">
        <v>8.9</v>
      </c>
      <c r="F71" s="42" t="s">
        <v>10</v>
      </c>
      <c r="G71" s="42"/>
      <c r="H71" s="25"/>
      <c r="I71" s="42" t="s">
        <v>34</v>
      </c>
      <c r="J71" s="42"/>
      <c r="K71" s="20"/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</row>
    <row r="72" spans="1:20" ht="15">
      <c r="A72" s="43"/>
      <c r="B72" s="20">
        <v>214</v>
      </c>
      <c r="C72" s="42" t="s">
        <v>99</v>
      </c>
      <c r="D72" s="42"/>
      <c r="E72" s="25">
        <v>38.9</v>
      </c>
      <c r="F72" s="42" t="s">
        <v>13</v>
      </c>
      <c r="G72" s="42"/>
      <c r="H72" s="25"/>
      <c r="I72" s="42" t="s">
        <v>34</v>
      </c>
      <c r="J72" s="42"/>
      <c r="K72" s="20"/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1</v>
      </c>
      <c r="S72" s="20">
        <v>4</v>
      </c>
      <c r="T72" s="20">
        <v>0</v>
      </c>
    </row>
    <row r="73" spans="1:20" ht="15">
      <c r="A73" s="43"/>
      <c r="B73" s="20">
        <v>215</v>
      </c>
      <c r="C73" s="42" t="s">
        <v>125</v>
      </c>
      <c r="D73" s="42"/>
      <c r="E73" s="25">
        <v>26</v>
      </c>
      <c r="F73" s="42" t="s">
        <v>13</v>
      </c>
      <c r="G73" s="42"/>
      <c r="H73" s="25">
        <v>3</v>
      </c>
      <c r="I73" s="22" t="s">
        <v>4</v>
      </c>
      <c r="J73" s="22"/>
      <c r="K73" s="20" t="s">
        <v>93</v>
      </c>
      <c r="L73" s="20">
        <v>0</v>
      </c>
      <c r="M73" s="20">
        <v>1</v>
      </c>
      <c r="N73" s="20">
        <v>1</v>
      </c>
      <c r="O73" s="20">
        <v>0</v>
      </c>
      <c r="P73" s="20">
        <v>0</v>
      </c>
      <c r="Q73" s="20">
        <v>0</v>
      </c>
      <c r="R73" s="20">
        <v>1</v>
      </c>
      <c r="S73" s="20">
        <v>3</v>
      </c>
      <c r="T73" s="20">
        <v>0</v>
      </c>
    </row>
    <row r="74" spans="1:20" ht="15">
      <c r="A74" s="43"/>
      <c r="B74" s="20">
        <v>216</v>
      </c>
      <c r="C74" s="42" t="s">
        <v>137</v>
      </c>
      <c r="D74" s="42"/>
      <c r="E74" s="25">
        <v>34.72</v>
      </c>
      <c r="F74" s="42" t="s">
        <v>13</v>
      </c>
      <c r="G74" s="42"/>
      <c r="H74" s="25"/>
      <c r="I74" s="42" t="s">
        <v>34</v>
      </c>
      <c r="J74" s="42"/>
      <c r="K74" s="20"/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</row>
    <row r="75" spans="1:20" ht="15">
      <c r="A75" s="43"/>
      <c r="B75" s="20">
        <v>217</v>
      </c>
      <c r="C75" s="42" t="s">
        <v>56</v>
      </c>
      <c r="D75" s="42"/>
      <c r="E75" s="25">
        <v>9.5</v>
      </c>
      <c r="F75" s="42" t="s">
        <v>13</v>
      </c>
      <c r="G75" s="42"/>
      <c r="H75" s="25"/>
      <c r="I75" s="42" t="s">
        <v>34</v>
      </c>
      <c r="J75" s="42"/>
      <c r="K75" s="20"/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3</v>
      </c>
      <c r="S75" s="20">
        <v>0</v>
      </c>
      <c r="T75" s="20">
        <v>0</v>
      </c>
    </row>
    <row r="76" spans="1:20" ht="15">
      <c r="A76" s="43"/>
      <c r="B76" s="20">
        <v>218</v>
      </c>
      <c r="C76" s="42" t="s">
        <v>36</v>
      </c>
      <c r="D76" s="42"/>
      <c r="E76" s="25">
        <v>10.92</v>
      </c>
      <c r="F76" s="42" t="s">
        <v>13</v>
      </c>
      <c r="G76" s="42"/>
      <c r="H76" s="25"/>
      <c r="I76" s="42" t="s">
        <v>34</v>
      </c>
      <c r="J76" s="42"/>
      <c r="K76" s="20"/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1</v>
      </c>
      <c r="S76" s="20">
        <v>1</v>
      </c>
      <c r="T76" s="20">
        <v>0</v>
      </c>
    </row>
    <row r="77" spans="1:20" ht="15">
      <c r="A77" s="43"/>
      <c r="B77" s="20">
        <v>219</v>
      </c>
      <c r="C77" s="42" t="s">
        <v>126</v>
      </c>
      <c r="D77" s="42"/>
      <c r="E77" s="25">
        <v>8.5</v>
      </c>
      <c r="F77" s="42" t="s">
        <v>10</v>
      </c>
      <c r="G77" s="42"/>
      <c r="H77" s="25">
        <v>15.2</v>
      </c>
      <c r="I77" s="42" t="s">
        <v>4</v>
      </c>
      <c r="J77" s="42"/>
      <c r="K77" s="20"/>
      <c r="L77" s="20">
        <v>1</v>
      </c>
      <c r="M77" s="20">
        <v>1</v>
      </c>
      <c r="N77" s="20">
        <v>0</v>
      </c>
      <c r="O77" s="20">
        <v>1</v>
      </c>
      <c r="P77" s="20">
        <v>0</v>
      </c>
      <c r="Q77" s="20">
        <v>0</v>
      </c>
      <c r="R77" s="20">
        <v>1</v>
      </c>
      <c r="S77" s="20">
        <v>1</v>
      </c>
      <c r="T77" s="20">
        <v>0</v>
      </c>
    </row>
    <row r="78" spans="1:20" ht="15">
      <c r="A78" s="43"/>
      <c r="B78" s="20">
        <v>220</v>
      </c>
      <c r="C78" s="42" t="s">
        <v>127</v>
      </c>
      <c r="D78" s="42"/>
      <c r="E78" s="25">
        <v>19.8</v>
      </c>
      <c r="F78" s="42" t="s">
        <v>10</v>
      </c>
      <c r="G78" s="42"/>
      <c r="H78" s="25"/>
      <c r="I78" s="42" t="s">
        <v>34</v>
      </c>
      <c r="J78" s="42"/>
      <c r="K78" s="20"/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1</v>
      </c>
      <c r="T78" s="20">
        <v>0</v>
      </c>
    </row>
    <row r="79" spans="1:20" ht="15">
      <c r="A79" s="43"/>
      <c r="B79" s="20">
        <v>221</v>
      </c>
      <c r="C79" s="42" t="s">
        <v>128</v>
      </c>
      <c r="D79" s="42"/>
      <c r="E79" s="25">
        <v>11.6</v>
      </c>
      <c r="F79" s="42" t="s">
        <v>10</v>
      </c>
      <c r="G79" s="42"/>
      <c r="H79" s="25">
        <v>15.2</v>
      </c>
      <c r="I79" s="42" t="s">
        <v>4</v>
      </c>
      <c r="J79" s="42"/>
      <c r="K79" s="20"/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1</v>
      </c>
      <c r="R79" s="20">
        <v>1</v>
      </c>
      <c r="S79" s="20">
        <v>0</v>
      </c>
      <c r="T79" s="20">
        <v>0</v>
      </c>
    </row>
    <row r="80" spans="1:20" ht="15">
      <c r="A80" s="43"/>
      <c r="B80" s="20">
        <v>222</v>
      </c>
      <c r="C80" s="42" t="s">
        <v>129</v>
      </c>
      <c r="D80" s="42"/>
      <c r="E80" s="25">
        <v>49.2</v>
      </c>
      <c r="F80" s="42" t="s">
        <v>13</v>
      </c>
      <c r="G80" s="42"/>
      <c r="H80" s="25"/>
      <c r="I80" s="42" t="s">
        <v>34</v>
      </c>
      <c r="J80" s="42"/>
      <c r="K80" s="20" t="s">
        <v>22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2</v>
      </c>
      <c r="S80" s="20"/>
      <c r="T80" s="20">
        <v>0</v>
      </c>
    </row>
    <row r="81" spans="1:20" ht="15">
      <c r="A81" s="20"/>
      <c r="B81" s="20">
        <v>223</v>
      </c>
      <c r="C81" s="22" t="s">
        <v>124</v>
      </c>
      <c r="D81" s="22"/>
      <c r="E81" s="25">
        <v>26.7</v>
      </c>
      <c r="F81" s="42" t="s">
        <v>13</v>
      </c>
      <c r="G81" s="42"/>
      <c r="H81" s="25"/>
      <c r="I81" s="42" t="s">
        <v>34</v>
      </c>
      <c r="J81" s="42"/>
      <c r="K81" s="20" t="s">
        <v>22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1</v>
      </c>
      <c r="S81" s="20"/>
      <c r="T81" s="20">
        <v>0</v>
      </c>
    </row>
    <row r="82" spans="1:20" ht="15">
      <c r="A82" s="20"/>
      <c r="B82" s="20">
        <v>224</v>
      </c>
      <c r="C82" s="42" t="s">
        <v>47</v>
      </c>
      <c r="D82" s="42"/>
      <c r="E82" s="25">
        <v>10.3</v>
      </c>
      <c r="F82" s="42" t="s">
        <v>13</v>
      </c>
      <c r="G82" s="42"/>
      <c r="H82" s="25"/>
      <c r="I82" s="42" t="s">
        <v>34</v>
      </c>
      <c r="J82" s="42"/>
      <c r="K82" s="20" t="s">
        <v>22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1</v>
      </c>
      <c r="S82" s="20"/>
      <c r="T82" s="20">
        <v>0</v>
      </c>
    </row>
    <row r="83" spans="1:20" ht="15">
      <c r="A83" s="20"/>
      <c r="B83" s="20">
        <v>225</v>
      </c>
      <c r="C83" s="42" t="s">
        <v>130</v>
      </c>
      <c r="D83" s="42"/>
      <c r="E83" s="25">
        <v>18.2</v>
      </c>
      <c r="F83" s="42" t="s">
        <v>13</v>
      </c>
      <c r="G83" s="42"/>
      <c r="H83" s="25"/>
      <c r="I83" s="42" t="s">
        <v>34</v>
      </c>
      <c r="J83" s="42"/>
      <c r="K83" s="20" t="s">
        <v>22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1</v>
      </c>
      <c r="S83" s="20"/>
      <c r="T83" s="20">
        <v>0</v>
      </c>
    </row>
    <row r="84" spans="1:20" ht="15">
      <c r="A84" s="20"/>
      <c r="B84" s="20">
        <v>226</v>
      </c>
      <c r="C84" s="42" t="s">
        <v>131</v>
      </c>
      <c r="D84" s="42"/>
      <c r="E84" s="25">
        <v>5.8</v>
      </c>
      <c r="F84" s="42" t="s">
        <v>13</v>
      </c>
      <c r="G84" s="42"/>
      <c r="H84" s="25"/>
      <c r="I84" s="42" t="s">
        <v>34</v>
      </c>
      <c r="J84" s="42"/>
      <c r="K84" s="20"/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</row>
    <row r="85" spans="1:20" ht="15">
      <c r="A85" s="20"/>
      <c r="B85" s="20">
        <v>227</v>
      </c>
      <c r="C85" s="42" t="s">
        <v>18</v>
      </c>
      <c r="D85" s="42"/>
      <c r="E85" s="25">
        <v>6</v>
      </c>
      <c r="F85" s="42" t="s">
        <v>10</v>
      </c>
      <c r="G85" s="42"/>
      <c r="H85" s="25">
        <v>12.8</v>
      </c>
      <c r="I85" s="42" t="s">
        <v>4</v>
      </c>
      <c r="J85" s="42"/>
      <c r="K85" s="20"/>
      <c r="L85" s="20">
        <v>2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1</v>
      </c>
      <c r="S85" s="20">
        <v>1</v>
      </c>
      <c r="T85" s="20">
        <v>0</v>
      </c>
    </row>
    <row r="86" spans="1:20" ht="15">
      <c r="A86" s="20"/>
      <c r="B86" s="20">
        <v>228</v>
      </c>
      <c r="C86" s="42" t="s">
        <v>133</v>
      </c>
      <c r="D86" s="42"/>
      <c r="E86" s="25">
        <v>8</v>
      </c>
      <c r="F86" s="42" t="s">
        <v>10</v>
      </c>
      <c r="G86" s="42"/>
      <c r="H86" s="25">
        <v>15.4</v>
      </c>
      <c r="I86" s="42" t="s">
        <v>4</v>
      </c>
      <c r="J86" s="42"/>
      <c r="K86" s="20"/>
      <c r="L86" s="20">
        <v>0</v>
      </c>
      <c r="M86" s="20">
        <v>3</v>
      </c>
      <c r="N86" s="20">
        <v>0</v>
      </c>
      <c r="O86" s="20">
        <v>1</v>
      </c>
      <c r="P86" s="20">
        <v>0</v>
      </c>
      <c r="Q86" s="20">
        <v>0</v>
      </c>
      <c r="R86" s="20">
        <v>1</v>
      </c>
      <c r="S86" s="20">
        <v>1</v>
      </c>
      <c r="T86" s="20">
        <v>0</v>
      </c>
    </row>
    <row r="87" spans="1:20" ht="15">
      <c r="A87" s="20"/>
      <c r="B87" s="20">
        <v>229</v>
      </c>
      <c r="C87" s="42" t="s">
        <v>134</v>
      </c>
      <c r="D87" s="42"/>
      <c r="E87" s="25">
        <v>15.75</v>
      </c>
      <c r="F87" s="42" t="s">
        <v>13</v>
      </c>
      <c r="G87" s="42"/>
      <c r="H87" s="25"/>
      <c r="I87" s="42" t="s">
        <v>34</v>
      </c>
      <c r="J87" s="42"/>
      <c r="K87" s="20"/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1</v>
      </c>
      <c r="S87" s="20">
        <v>2</v>
      </c>
      <c r="T87" s="20">
        <v>0</v>
      </c>
    </row>
    <row r="88" spans="1:20" ht="15">
      <c r="A88" s="37"/>
      <c r="B88" s="32"/>
      <c r="C88" s="32"/>
      <c r="D88" s="32"/>
      <c r="E88" s="29">
        <f>SUM(E70:E87)</f>
        <v>314.19</v>
      </c>
      <c r="F88" s="32"/>
      <c r="G88" s="32"/>
      <c r="H88" s="29">
        <f>SUM(H70:H87)</f>
        <v>61.6</v>
      </c>
      <c r="I88" s="32"/>
      <c r="J88" s="32"/>
      <c r="K88" s="32"/>
      <c r="L88" s="32">
        <f aca="true" t="shared" si="2" ref="L88:T88">SUM(L70:L87)</f>
        <v>3</v>
      </c>
      <c r="M88" s="32">
        <f t="shared" si="2"/>
        <v>5</v>
      </c>
      <c r="N88" s="32">
        <f t="shared" si="2"/>
        <v>1</v>
      </c>
      <c r="O88" s="32">
        <f t="shared" si="2"/>
        <v>2</v>
      </c>
      <c r="P88" s="32">
        <f t="shared" si="2"/>
        <v>0</v>
      </c>
      <c r="Q88" s="32">
        <f t="shared" si="2"/>
        <v>1</v>
      </c>
      <c r="R88" s="32">
        <f t="shared" si="2"/>
        <v>16</v>
      </c>
      <c r="S88" s="32">
        <f t="shared" si="2"/>
        <v>14</v>
      </c>
      <c r="T88" s="32">
        <f t="shared" si="2"/>
        <v>0</v>
      </c>
    </row>
    <row r="89" spans="1:20" ht="15">
      <c r="A89" s="38"/>
      <c r="B89" s="39"/>
      <c r="C89" s="39"/>
      <c r="D89" s="39"/>
      <c r="E89" s="40"/>
      <c r="F89" s="39"/>
      <c r="G89" s="39"/>
      <c r="H89" s="41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ht="15">
      <c r="A90" s="24" t="s">
        <v>76</v>
      </c>
      <c r="B90" s="24" t="s">
        <v>75</v>
      </c>
      <c r="C90" s="24" t="s">
        <v>8</v>
      </c>
      <c r="D90" s="24"/>
      <c r="E90" s="24" t="s">
        <v>5</v>
      </c>
      <c r="F90" s="24" t="s">
        <v>6</v>
      </c>
      <c r="G90" s="24"/>
      <c r="H90" s="24" t="s">
        <v>5</v>
      </c>
      <c r="I90" s="24" t="s">
        <v>7</v>
      </c>
      <c r="J90" s="24"/>
      <c r="K90" s="24" t="s">
        <v>67</v>
      </c>
      <c r="L90" s="24" t="s">
        <v>70</v>
      </c>
      <c r="M90" s="24" t="s">
        <v>71</v>
      </c>
      <c r="N90" s="24" t="s">
        <v>72</v>
      </c>
      <c r="O90" s="24" t="s">
        <v>74</v>
      </c>
      <c r="P90" s="24" t="s">
        <v>30</v>
      </c>
      <c r="Q90" s="24" t="s">
        <v>94</v>
      </c>
      <c r="R90" s="24" t="s">
        <v>64</v>
      </c>
      <c r="S90" s="24" t="s">
        <v>65</v>
      </c>
      <c r="T90" s="24" t="s">
        <v>66</v>
      </c>
    </row>
    <row r="91" spans="1:20" ht="15">
      <c r="A91" s="20" t="s">
        <v>57</v>
      </c>
      <c r="B91" s="26" t="s">
        <v>80</v>
      </c>
      <c r="C91" s="42" t="s">
        <v>77</v>
      </c>
      <c r="D91" s="42"/>
      <c r="E91" s="20">
        <v>20.69</v>
      </c>
      <c r="F91" s="42" t="s">
        <v>78</v>
      </c>
      <c r="G91" s="42"/>
      <c r="H91" s="20"/>
      <c r="I91" s="42" t="s">
        <v>79</v>
      </c>
      <c r="J91" s="42"/>
      <c r="K91" s="20"/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1</v>
      </c>
      <c r="S91" s="20">
        <v>1</v>
      </c>
      <c r="T91" s="20">
        <v>2</v>
      </c>
    </row>
    <row r="92" spans="1:20" ht="15">
      <c r="A92" s="44" t="s">
        <v>132</v>
      </c>
      <c r="B92" s="26" t="s">
        <v>81</v>
      </c>
      <c r="C92" s="42" t="s">
        <v>77</v>
      </c>
      <c r="D92" s="42"/>
      <c r="E92" s="25">
        <v>19.9</v>
      </c>
      <c r="F92" s="42" t="s">
        <v>78</v>
      </c>
      <c r="G92" s="42"/>
      <c r="H92" s="25"/>
      <c r="I92" s="42" t="s">
        <v>79</v>
      </c>
      <c r="J92" s="42"/>
      <c r="K92" s="20"/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1</v>
      </c>
      <c r="S92" s="20">
        <v>1</v>
      </c>
      <c r="T92" s="20">
        <v>2</v>
      </c>
    </row>
    <row r="93" spans="1:20" ht="15">
      <c r="A93" s="44"/>
      <c r="B93" s="26" t="s">
        <v>82</v>
      </c>
      <c r="C93" s="42" t="s">
        <v>77</v>
      </c>
      <c r="D93" s="42"/>
      <c r="E93" s="20">
        <v>19.54</v>
      </c>
      <c r="F93" s="42" t="s">
        <v>78</v>
      </c>
      <c r="G93" s="42"/>
      <c r="H93" s="25"/>
      <c r="I93" s="42" t="s">
        <v>79</v>
      </c>
      <c r="J93" s="42"/>
      <c r="K93" s="20"/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1</v>
      </c>
      <c r="S93" s="20">
        <v>0</v>
      </c>
      <c r="T93" s="20">
        <v>2</v>
      </c>
    </row>
    <row r="94" spans="1:20" ht="15">
      <c r="A94" s="44"/>
      <c r="B94" s="26" t="s">
        <v>83</v>
      </c>
      <c r="C94" s="42" t="s">
        <v>77</v>
      </c>
      <c r="D94" s="42"/>
      <c r="E94" s="25">
        <v>19.4</v>
      </c>
      <c r="F94" s="42" t="s">
        <v>78</v>
      </c>
      <c r="G94" s="42"/>
      <c r="H94" s="25"/>
      <c r="I94" s="42" t="s">
        <v>79</v>
      </c>
      <c r="J94" s="42"/>
      <c r="K94" s="20"/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1</v>
      </c>
      <c r="S94" s="20">
        <v>0</v>
      </c>
      <c r="T94" s="20">
        <v>2</v>
      </c>
    </row>
    <row r="95" spans="1:20" ht="15">
      <c r="A95" s="44"/>
      <c r="B95" s="26" t="s">
        <v>84</v>
      </c>
      <c r="C95" s="42" t="s">
        <v>85</v>
      </c>
      <c r="D95" s="42"/>
      <c r="E95" s="20">
        <v>5.43</v>
      </c>
      <c r="F95" s="42" t="s">
        <v>10</v>
      </c>
      <c r="G95" s="42"/>
      <c r="H95" s="25">
        <v>8.2</v>
      </c>
      <c r="I95" s="42" t="s">
        <v>4</v>
      </c>
      <c r="J95" s="42"/>
      <c r="K95" s="20" t="s">
        <v>32</v>
      </c>
      <c r="L95" s="20">
        <v>1</v>
      </c>
      <c r="M95" s="20">
        <v>1</v>
      </c>
      <c r="N95" s="20">
        <v>0</v>
      </c>
      <c r="O95" s="20">
        <v>1</v>
      </c>
      <c r="P95" s="20">
        <v>0</v>
      </c>
      <c r="Q95" s="20">
        <v>0</v>
      </c>
      <c r="R95" s="20">
        <v>1</v>
      </c>
      <c r="S95" s="20">
        <v>0</v>
      </c>
      <c r="T95" s="20">
        <v>1</v>
      </c>
    </row>
    <row r="96" spans="1:20" ht="15">
      <c r="A96" s="44"/>
      <c r="B96" s="26" t="s">
        <v>86</v>
      </c>
      <c r="C96" s="42" t="s">
        <v>85</v>
      </c>
      <c r="D96" s="42"/>
      <c r="E96" s="20">
        <v>5.43</v>
      </c>
      <c r="F96" s="42" t="s">
        <v>10</v>
      </c>
      <c r="G96" s="42"/>
      <c r="H96" s="25">
        <v>8.2</v>
      </c>
      <c r="I96" s="42" t="s">
        <v>4</v>
      </c>
      <c r="J96" s="42"/>
      <c r="K96" s="20" t="s">
        <v>32</v>
      </c>
      <c r="L96" s="20">
        <v>1</v>
      </c>
      <c r="M96" s="20">
        <v>1</v>
      </c>
      <c r="N96" s="20">
        <v>0</v>
      </c>
      <c r="O96" s="20">
        <v>1</v>
      </c>
      <c r="P96" s="20">
        <v>0</v>
      </c>
      <c r="Q96" s="20">
        <v>0</v>
      </c>
      <c r="R96" s="20">
        <v>1</v>
      </c>
      <c r="S96" s="20">
        <v>0</v>
      </c>
      <c r="T96" s="20">
        <v>1</v>
      </c>
    </row>
    <row r="97" spans="1:20" ht="15">
      <c r="A97" s="44"/>
      <c r="B97" s="26" t="s">
        <v>87</v>
      </c>
      <c r="C97" s="42" t="s">
        <v>85</v>
      </c>
      <c r="D97" s="42"/>
      <c r="E97" s="20">
        <v>5.19</v>
      </c>
      <c r="F97" s="42" t="s">
        <v>10</v>
      </c>
      <c r="G97" s="42"/>
      <c r="H97" s="25">
        <v>8.5</v>
      </c>
      <c r="I97" s="42" t="s">
        <v>4</v>
      </c>
      <c r="J97" s="42"/>
      <c r="K97" s="20" t="s">
        <v>32</v>
      </c>
      <c r="L97" s="20">
        <v>1</v>
      </c>
      <c r="M97" s="20">
        <v>1</v>
      </c>
      <c r="N97" s="20">
        <v>0</v>
      </c>
      <c r="O97" s="20">
        <v>1</v>
      </c>
      <c r="P97" s="20">
        <v>0</v>
      </c>
      <c r="Q97" s="20">
        <v>0</v>
      </c>
      <c r="R97" s="20">
        <v>1</v>
      </c>
      <c r="S97" s="20">
        <v>0</v>
      </c>
      <c r="T97" s="20">
        <v>1</v>
      </c>
    </row>
    <row r="98" spans="1:20" ht="15">
      <c r="A98" s="44"/>
      <c r="B98" s="26" t="s">
        <v>88</v>
      </c>
      <c r="C98" s="42" t="s">
        <v>85</v>
      </c>
      <c r="D98" s="42"/>
      <c r="E98" s="20">
        <v>5.19</v>
      </c>
      <c r="F98" s="42" t="s">
        <v>10</v>
      </c>
      <c r="G98" s="42"/>
      <c r="H98" s="25">
        <v>8.5</v>
      </c>
      <c r="I98" s="42" t="s">
        <v>4</v>
      </c>
      <c r="J98" s="42"/>
      <c r="K98" s="20" t="s">
        <v>32</v>
      </c>
      <c r="L98" s="20">
        <v>1</v>
      </c>
      <c r="M98" s="20">
        <v>1</v>
      </c>
      <c r="N98" s="20">
        <v>0</v>
      </c>
      <c r="O98" s="20">
        <v>1</v>
      </c>
      <c r="P98" s="20">
        <v>0</v>
      </c>
      <c r="Q98" s="20">
        <v>0</v>
      </c>
      <c r="R98" s="20">
        <v>1</v>
      </c>
      <c r="S98" s="20">
        <v>0</v>
      </c>
      <c r="T98" s="20">
        <v>1</v>
      </c>
    </row>
    <row r="99" spans="1:20" ht="15">
      <c r="A99" s="44"/>
      <c r="B99" s="26" t="s">
        <v>89</v>
      </c>
      <c r="C99" s="42" t="s">
        <v>77</v>
      </c>
      <c r="D99" s="42"/>
      <c r="E99" s="25">
        <v>20.3</v>
      </c>
      <c r="F99" s="42" t="s">
        <v>78</v>
      </c>
      <c r="G99" s="42"/>
      <c r="H99" s="25"/>
      <c r="I99" s="42" t="s">
        <v>79</v>
      </c>
      <c r="J99" s="42"/>
      <c r="K99" s="20"/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1</v>
      </c>
      <c r="S99" s="20">
        <v>1</v>
      </c>
      <c r="T99" s="20">
        <v>2</v>
      </c>
    </row>
    <row r="100" spans="1:20" ht="15">
      <c r="A100" s="44"/>
      <c r="B100" s="20">
        <v>10</v>
      </c>
      <c r="C100" s="42" t="s">
        <v>77</v>
      </c>
      <c r="D100" s="42"/>
      <c r="E100" s="25">
        <v>20.9</v>
      </c>
      <c r="F100" s="42" t="s">
        <v>78</v>
      </c>
      <c r="G100" s="42"/>
      <c r="H100" s="25"/>
      <c r="I100" s="42" t="s">
        <v>79</v>
      </c>
      <c r="J100" s="42"/>
      <c r="K100" s="20"/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1</v>
      </c>
      <c r="S100" s="20">
        <v>1</v>
      </c>
      <c r="T100" s="20">
        <v>2</v>
      </c>
    </row>
    <row r="101" spans="1:20" ht="15">
      <c r="A101" s="44"/>
      <c r="B101" s="20">
        <v>11</v>
      </c>
      <c r="C101" s="42" t="s">
        <v>77</v>
      </c>
      <c r="D101" s="42"/>
      <c r="E101" s="25">
        <v>20.78</v>
      </c>
      <c r="F101" s="42" t="s">
        <v>78</v>
      </c>
      <c r="G101" s="42"/>
      <c r="H101" s="25"/>
      <c r="I101" s="42" t="s">
        <v>79</v>
      </c>
      <c r="J101" s="42"/>
      <c r="K101" s="20"/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1</v>
      </c>
      <c r="S101" s="20">
        <v>0</v>
      </c>
      <c r="T101" s="20">
        <v>2</v>
      </c>
    </row>
    <row r="102" spans="1:20" ht="15">
      <c r="A102" s="44"/>
      <c r="B102" s="20">
        <v>12</v>
      </c>
      <c r="C102" s="42" t="s">
        <v>77</v>
      </c>
      <c r="D102" s="42"/>
      <c r="E102" s="25">
        <v>21.45</v>
      </c>
      <c r="F102" s="42" t="s">
        <v>78</v>
      </c>
      <c r="G102" s="42"/>
      <c r="H102" s="25"/>
      <c r="I102" s="42" t="s">
        <v>79</v>
      </c>
      <c r="J102" s="42"/>
      <c r="K102" s="20"/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1</v>
      </c>
      <c r="S102" s="20">
        <v>0</v>
      </c>
      <c r="T102" s="20">
        <v>3</v>
      </c>
    </row>
    <row r="103" spans="1:20" ht="15">
      <c r="A103" s="44"/>
      <c r="B103" s="20">
        <v>13</v>
      </c>
      <c r="C103" s="42" t="s">
        <v>85</v>
      </c>
      <c r="D103" s="42"/>
      <c r="E103" s="25">
        <v>13.14</v>
      </c>
      <c r="F103" s="42" t="s">
        <v>78</v>
      </c>
      <c r="G103" s="42"/>
      <c r="H103" s="25">
        <v>20.2</v>
      </c>
      <c r="I103" s="42" t="s">
        <v>4</v>
      </c>
      <c r="J103" s="42"/>
      <c r="K103" s="20" t="s">
        <v>32</v>
      </c>
      <c r="L103" s="20">
        <v>1</v>
      </c>
      <c r="M103" s="20">
        <v>1</v>
      </c>
      <c r="N103" s="20">
        <v>0</v>
      </c>
      <c r="O103" s="20">
        <v>0</v>
      </c>
      <c r="P103" s="20">
        <v>1</v>
      </c>
      <c r="Q103" s="20">
        <v>1</v>
      </c>
      <c r="R103" s="20">
        <v>1</v>
      </c>
      <c r="S103" s="20">
        <v>0</v>
      </c>
      <c r="T103" s="20">
        <v>2</v>
      </c>
    </row>
    <row r="104" spans="1:20" ht="15">
      <c r="A104" s="44"/>
      <c r="B104" s="20">
        <v>14</v>
      </c>
      <c r="C104" s="42" t="s">
        <v>90</v>
      </c>
      <c r="D104" s="42"/>
      <c r="E104" s="25">
        <v>19.39</v>
      </c>
      <c r="F104" s="42" t="s">
        <v>10</v>
      </c>
      <c r="G104" s="42"/>
      <c r="H104" s="25"/>
      <c r="I104" s="42" t="s">
        <v>79</v>
      </c>
      <c r="J104" s="42"/>
      <c r="K104" s="20"/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1</v>
      </c>
      <c r="S104" s="20">
        <v>1</v>
      </c>
      <c r="T104" s="20">
        <v>0</v>
      </c>
    </row>
    <row r="105" spans="1:20" ht="15">
      <c r="A105" s="44"/>
      <c r="B105" s="20">
        <v>15</v>
      </c>
      <c r="C105" s="42" t="s">
        <v>90</v>
      </c>
      <c r="D105" s="42"/>
      <c r="E105" s="25">
        <v>16</v>
      </c>
      <c r="F105" s="42" t="s">
        <v>10</v>
      </c>
      <c r="G105" s="42"/>
      <c r="H105" s="25"/>
      <c r="I105" s="42" t="s">
        <v>79</v>
      </c>
      <c r="J105" s="42"/>
      <c r="K105" s="20"/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1</v>
      </c>
      <c r="S105" s="20">
        <v>1</v>
      </c>
      <c r="T105" s="20">
        <v>0</v>
      </c>
    </row>
    <row r="106" spans="1:20" ht="15">
      <c r="A106" s="44"/>
      <c r="B106" s="20">
        <v>16</v>
      </c>
      <c r="C106" s="22" t="s">
        <v>91</v>
      </c>
      <c r="D106" s="22"/>
      <c r="E106" s="25">
        <v>21.48</v>
      </c>
      <c r="F106" s="42" t="s">
        <v>78</v>
      </c>
      <c r="G106" s="42"/>
      <c r="H106" s="25"/>
      <c r="I106" s="42" t="s">
        <v>79</v>
      </c>
      <c r="J106" s="42"/>
      <c r="K106" s="20"/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2</v>
      </c>
      <c r="S106" s="20">
        <v>0</v>
      </c>
      <c r="T106" s="20">
        <v>2</v>
      </c>
    </row>
    <row r="107" spans="1:20" ht="15">
      <c r="A107" s="44"/>
      <c r="B107" s="47">
        <v>17</v>
      </c>
      <c r="C107" s="46" t="s">
        <v>92</v>
      </c>
      <c r="D107" s="46"/>
      <c r="E107" s="45">
        <v>52.04</v>
      </c>
      <c r="F107" s="42" t="s">
        <v>78</v>
      </c>
      <c r="G107" s="42"/>
      <c r="H107" s="25"/>
      <c r="I107" s="42" t="s">
        <v>79</v>
      </c>
      <c r="J107" s="42"/>
      <c r="K107" s="20"/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2</v>
      </c>
      <c r="S107" s="20">
        <v>0</v>
      </c>
      <c r="T107" s="20">
        <v>2</v>
      </c>
    </row>
    <row r="108" spans="1:20" ht="15">
      <c r="A108" s="44"/>
      <c r="B108" s="47"/>
      <c r="C108" s="46"/>
      <c r="D108" s="46"/>
      <c r="E108" s="45"/>
      <c r="F108" s="42" t="s">
        <v>10</v>
      </c>
      <c r="G108" s="42"/>
      <c r="H108" s="25"/>
      <c r="I108" s="42" t="s">
        <v>4</v>
      </c>
      <c r="J108" s="42"/>
      <c r="K108" s="20" t="s">
        <v>93</v>
      </c>
      <c r="L108" s="20">
        <v>0</v>
      </c>
      <c r="M108" s="20">
        <v>0</v>
      </c>
      <c r="N108" s="20">
        <v>1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6</v>
      </c>
    </row>
    <row r="109" spans="1:20" ht="15">
      <c r="A109" s="44"/>
      <c r="B109" s="33">
        <v>18</v>
      </c>
      <c r="C109" s="46" t="s">
        <v>9</v>
      </c>
      <c r="D109" s="46"/>
      <c r="E109" s="25">
        <v>16.66</v>
      </c>
      <c r="F109" s="42" t="s">
        <v>10</v>
      </c>
      <c r="G109" s="42"/>
      <c r="H109" s="25"/>
      <c r="I109" s="42" t="s">
        <v>79</v>
      </c>
      <c r="J109" s="42"/>
      <c r="K109" s="20"/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</row>
    <row r="110" spans="1:20" ht="15">
      <c r="A110" s="44"/>
      <c r="B110" s="33">
        <v>19</v>
      </c>
      <c r="C110" s="46" t="s">
        <v>9</v>
      </c>
      <c r="D110" s="46"/>
      <c r="E110" s="25">
        <v>69.73</v>
      </c>
      <c r="F110" s="42" t="s">
        <v>10</v>
      </c>
      <c r="G110" s="42"/>
      <c r="H110" s="25"/>
      <c r="I110" s="42" t="s">
        <v>79</v>
      </c>
      <c r="J110" s="42"/>
      <c r="K110" s="20"/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</row>
    <row r="111" spans="1:20" ht="15">
      <c r="A111" s="44"/>
      <c r="B111" s="33">
        <v>21</v>
      </c>
      <c r="C111" s="42" t="s">
        <v>85</v>
      </c>
      <c r="D111" s="42"/>
      <c r="E111" s="25">
        <v>13.26</v>
      </c>
      <c r="F111" s="42" t="s">
        <v>10</v>
      </c>
      <c r="G111" s="42"/>
      <c r="H111" s="25">
        <v>20.5</v>
      </c>
      <c r="I111" s="42" t="s">
        <v>4</v>
      </c>
      <c r="J111" s="42"/>
      <c r="K111" s="20" t="s">
        <v>32</v>
      </c>
      <c r="L111" s="20">
        <v>1</v>
      </c>
      <c r="M111" s="20">
        <v>1</v>
      </c>
      <c r="N111" s="20">
        <v>0</v>
      </c>
      <c r="O111" s="20">
        <v>0</v>
      </c>
      <c r="P111" s="20">
        <v>0</v>
      </c>
      <c r="Q111" s="20">
        <v>1</v>
      </c>
      <c r="R111" s="20">
        <v>2</v>
      </c>
      <c r="S111" s="20">
        <v>0</v>
      </c>
      <c r="T111" s="20">
        <v>2</v>
      </c>
    </row>
    <row r="112" spans="1:20" ht="15">
      <c r="A112" s="44"/>
      <c r="B112" s="33">
        <v>24</v>
      </c>
      <c r="C112" s="42" t="s">
        <v>36</v>
      </c>
      <c r="D112" s="42"/>
      <c r="E112" s="25">
        <v>6.81</v>
      </c>
      <c r="F112" s="42" t="s">
        <v>10</v>
      </c>
      <c r="G112" s="42"/>
      <c r="H112" s="25"/>
      <c r="I112" s="42" t="s">
        <v>79</v>
      </c>
      <c r="J112" s="42"/>
      <c r="K112" s="20"/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1</v>
      </c>
      <c r="S112" s="20">
        <v>0</v>
      </c>
      <c r="T112" s="20">
        <v>0</v>
      </c>
    </row>
    <row r="113" spans="1:20" ht="15">
      <c r="A113" s="44"/>
      <c r="B113" s="33">
        <v>25</v>
      </c>
      <c r="C113" s="42" t="s">
        <v>95</v>
      </c>
      <c r="D113" s="42"/>
      <c r="E113" s="25">
        <v>15.22</v>
      </c>
      <c r="F113" s="42" t="s">
        <v>78</v>
      </c>
      <c r="G113" s="42"/>
      <c r="H113" s="25"/>
      <c r="I113" s="42" t="s">
        <v>79</v>
      </c>
      <c r="J113" s="42"/>
      <c r="K113" s="20"/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1</v>
      </c>
      <c r="S113" s="20">
        <v>0</v>
      </c>
      <c r="T113" s="20">
        <v>3</v>
      </c>
    </row>
    <row r="114" spans="1:20" ht="15">
      <c r="A114" s="27"/>
      <c r="B114" s="27"/>
      <c r="C114" s="27"/>
      <c r="D114" s="27"/>
      <c r="E114" s="29">
        <f>SUM(E91:E113)</f>
        <v>427.93</v>
      </c>
      <c r="F114" s="27"/>
      <c r="G114" s="27"/>
      <c r="H114" s="29">
        <f>SUM(H91:H113)</f>
        <v>74.1</v>
      </c>
      <c r="I114" s="27"/>
      <c r="J114" s="27"/>
      <c r="K114" s="27"/>
      <c r="L114" s="19">
        <f aca="true" t="shared" si="3" ref="L114:T114">SUM(L91:L113)</f>
        <v>6</v>
      </c>
      <c r="M114" s="19">
        <f t="shared" si="3"/>
        <v>6</v>
      </c>
      <c r="N114" s="19">
        <f t="shared" si="3"/>
        <v>1</v>
      </c>
      <c r="O114" s="19">
        <f t="shared" si="3"/>
        <v>4</v>
      </c>
      <c r="P114" s="19">
        <f t="shared" si="3"/>
        <v>1</v>
      </c>
      <c r="Q114" s="19">
        <f t="shared" si="3"/>
        <v>2</v>
      </c>
      <c r="R114" s="19">
        <f t="shared" si="3"/>
        <v>23</v>
      </c>
      <c r="S114" s="19">
        <f t="shared" si="3"/>
        <v>6</v>
      </c>
      <c r="T114" s="19">
        <f t="shared" si="3"/>
        <v>38</v>
      </c>
    </row>
    <row r="115" spans="1:20" ht="15">
      <c r="A115" s="34" t="s">
        <v>69</v>
      </c>
      <c r="B115" s="34"/>
      <c r="C115" s="34"/>
      <c r="D115" s="34"/>
      <c r="E115" s="36">
        <f>SUM(E21,E33,E50,E114,E63,E88)</f>
        <v>1407.5100000000002</v>
      </c>
      <c r="F115" s="34"/>
      <c r="G115" s="34"/>
      <c r="H115" s="51">
        <f>SUM(H21,H33,H50,H114,H88,H63)</f>
        <v>288.75</v>
      </c>
      <c r="I115" s="51"/>
      <c r="J115" s="34"/>
      <c r="K115" s="34"/>
      <c r="L115" s="35">
        <f>SUM(L21,L33,L50,L114,L63,L88)</f>
        <v>21</v>
      </c>
      <c r="M115" s="35">
        <f>SUM(M21,M33,M50,M114,M63,M88)</f>
        <v>19</v>
      </c>
      <c r="N115" s="35">
        <f>SUM(N21,N33,N50,N114,N63,N88)</f>
        <v>6</v>
      </c>
      <c r="O115" s="35">
        <f>SUM(O21,O33,O50,O114,O63,O88)</f>
        <v>10</v>
      </c>
      <c r="P115" s="35">
        <f>SUM(P21,P33,P50,P114,P63,P88)</f>
        <v>1</v>
      </c>
      <c r="Q115" s="35">
        <f>SUM(Q21,Q33,Q50,Q114,Q63,Q88)</f>
        <v>5</v>
      </c>
      <c r="R115" s="35">
        <f>SUM(R21,R33,R50,R114,R63,R88)</f>
        <v>91</v>
      </c>
      <c r="S115" s="35">
        <f>SUM(S21,S33,S50,S114,S63,S88)</f>
        <v>94</v>
      </c>
      <c r="T115" s="35">
        <f>SUM(T21,T33,T50,T114)</f>
        <v>38</v>
      </c>
    </row>
    <row r="116" spans="2:12" ht="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</sheetData>
  <mergeCells count="264">
    <mergeCell ref="F59:G59"/>
    <mergeCell ref="I59:J59"/>
    <mergeCell ref="C60:D60"/>
    <mergeCell ref="F60:G60"/>
    <mergeCell ref="I60:J60"/>
    <mergeCell ref="A71:A80"/>
    <mergeCell ref="F94:G94"/>
    <mergeCell ref="C52:D52"/>
    <mergeCell ref="F52:G52"/>
    <mergeCell ref="I52:J52"/>
    <mergeCell ref="C39:D39"/>
    <mergeCell ref="C53:D53"/>
    <mergeCell ref="F53:G53"/>
    <mergeCell ref="I53:J53"/>
    <mergeCell ref="C54:D54"/>
    <mergeCell ref="F54:G54"/>
    <mergeCell ref="I54:J54"/>
    <mergeCell ref="I46:J46"/>
    <mergeCell ref="C47:D47"/>
    <mergeCell ref="F47:G47"/>
    <mergeCell ref="I47:J47"/>
    <mergeCell ref="C48:D48"/>
    <mergeCell ref="F48:G48"/>
    <mergeCell ref="I48:J48"/>
    <mergeCell ref="C46:D46"/>
    <mergeCell ref="F46:G46"/>
    <mergeCell ref="C43:D43"/>
    <mergeCell ref="F43:G43"/>
    <mergeCell ref="I43:J43"/>
    <mergeCell ref="C40:D40"/>
    <mergeCell ref="I99:J99"/>
    <mergeCell ref="A39:A49"/>
    <mergeCell ref="I15:J15"/>
    <mergeCell ref="I16:J16"/>
    <mergeCell ref="I17:J17"/>
    <mergeCell ref="I18:J18"/>
    <mergeCell ref="C19:D19"/>
    <mergeCell ref="I19:J19"/>
    <mergeCell ref="C100:D100"/>
    <mergeCell ref="F100:G100"/>
    <mergeCell ref="I100:J100"/>
    <mergeCell ref="F95:G95"/>
    <mergeCell ref="I95:J95"/>
    <mergeCell ref="C96:D96"/>
    <mergeCell ref="F96:G96"/>
    <mergeCell ref="I96:J96"/>
    <mergeCell ref="C97:D97"/>
    <mergeCell ref="F97:G97"/>
    <mergeCell ref="I97:J97"/>
    <mergeCell ref="C95:D95"/>
    <mergeCell ref="C93:D93"/>
    <mergeCell ref="F93:G93"/>
    <mergeCell ref="I93:J93"/>
    <mergeCell ref="C94:D94"/>
    <mergeCell ref="C55:D55"/>
    <mergeCell ref="F55:G55"/>
    <mergeCell ref="I55:J55"/>
    <mergeCell ref="C56:D56"/>
    <mergeCell ref="F56:G56"/>
    <mergeCell ref="I56:J56"/>
    <mergeCell ref="C57:D57"/>
    <mergeCell ref="F71:G71"/>
    <mergeCell ref="I71:J71"/>
    <mergeCell ref="C61:D61"/>
    <mergeCell ref="F61:G61"/>
    <mergeCell ref="I61:J61"/>
    <mergeCell ref="C62:D62"/>
    <mergeCell ref="F62:G62"/>
    <mergeCell ref="I62:J62"/>
    <mergeCell ref="C70:D70"/>
    <mergeCell ref="F70:G70"/>
    <mergeCell ref="I70:J70"/>
    <mergeCell ref="F57:G57"/>
    <mergeCell ref="I57:J57"/>
    <mergeCell ref="C58:D58"/>
    <mergeCell ref="F58:G58"/>
    <mergeCell ref="I58:J58"/>
    <mergeCell ref="C59:D59"/>
    <mergeCell ref="C44:D44"/>
    <mergeCell ref="F44:G44"/>
    <mergeCell ref="I44:J44"/>
    <mergeCell ref="C45:D45"/>
    <mergeCell ref="F45:G45"/>
    <mergeCell ref="I45:J45"/>
    <mergeCell ref="C49:D49"/>
    <mergeCell ref="F49:G49"/>
    <mergeCell ref="I49:J49"/>
    <mergeCell ref="I40:J40"/>
    <mergeCell ref="C41:D41"/>
    <mergeCell ref="F41:G41"/>
    <mergeCell ref="I41:J41"/>
    <mergeCell ref="C38:D38"/>
    <mergeCell ref="F38:G38"/>
    <mergeCell ref="I38:J38"/>
    <mergeCell ref="C24:D24"/>
    <mergeCell ref="F24:G24"/>
    <mergeCell ref="I24:J24"/>
    <mergeCell ref="C25:D25"/>
    <mergeCell ref="F25:G25"/>
    <mergeCell ref="C26:D26"/>
    <mergeCell ref="F26:G26"/>
    <mergeCell ref="I26:J26"/>
    <mergeCell ref="F29:G29"/>
    <mergeCell ref="F40:G40"/>
    <mergeCell ref="I39:J39"/>
    <mergeCell ref="C10:D10"/>
    <mergeCell ref="F10:G10"/>
    <mergeCell ref="C17:D17"/>
    <mergeCell ref="F17:G17"/>
    <mergeCell ref="C18:D18"/>
    <mergeCell ref="F18:G18"/>
    <mergeCell ref="F19:G19"/>
    <mergeCell ref="C20:D20"/>
    <mergeCell ref="F20:G20"/>
    <mergeCell ref="C14:D14"/>
    <mergeCell ref="F14:G14"/>
    <mergeCell ref="C15:D15"/>
    <mergeCell ref="F15:G15"/>
    <mergeCell ref="C16:D16"/>
    <mergeCell ref="F16:G16"/>
    <mergeCell ref="C6:D6"/>
    <mergeCell ref="F6:G6"/>
    <mergeCell ref="C7:D7"/>
    <mergeCell ref="F7:G7"/>
    <mergeCell ref="C102:D102"/>
    <mergeCell ref="F102:G102"/>
    <mergeCell ref="I102:J102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C42:D42"/>
    <mergeCell ref="F42:G42"/>
    <mergeCell ref="I42:J42"/>
    <mergeCell ref="F9:G9"/>
    <mergeCell ref="C23:D23"/>
    <mergeCell ref="F23:G23"/>
    <mergeCell ref="I23:J23"/>
    <mergeCell ref="F39:G39"/>
    <mergeCell ref="B107:B108"/>
    <mergeCell ref="C107:D108"/>
    <mergeCell ref="F108:G108"/>
    <mergeCell ref="I108:J108"/>
    <mergeCell ref="A2:E2"/>
    <mergeCell ref="I9:J9"/>
    <mergeCell ref="I8:J8"/>
    <mergeCell ref="I11:J11"/>
    <mergeCell ref="C30:D30"/>
    <mergeCell ref="F30:G30"/>
    <mergeCell ref="I30:J30"/>
    <mergeCell ref="C31:D31"/>
    <mergeCell ref="F31:G31"/>
    <mergeCell ref="I31:J31"/>
    <mergeCell ref="C32:D32"/>
    <mergeCell ref="F32:G32"/>
    <mergeCell ref="I32:J32"/>
    <mergeCell ref="A24:A31"/>
    <mergeCell ref="C103:D103"/>
    <mergeCell ref="F103:G103"/>
    <mergeCell ref="I103:J103"/>
    <mergeCell ref="C71:D71"/>
    <mergeCell ref="C104:D104"/>
    <mergeCell ref="F104:G104"/>
    <mergeCell ref="I5:J5"/>
    <mergeCell ref="I6:J6"/>
    <mergeCell ref="C109:D109"/>
    <mergeCell ref="F109:G109"/>
    <mergeCell ref="I109:J109"/>
    <mergeCell ref="C110:D110"/>
    <mergeCell ref="C111:D111"/>
    <mergeCell ref="F110:G110"/>
    <mergeCell ref="I110:J110"/>
    <mergeCell ref="F111:G111"/>
    <mergeCell ref="I111:J111"/>
    <mergeCell ref="C105:D105"/>
    <mergeCell ref="F105:G105"/>
    <mergeCell ref="C27:D27"/>
    <mergeCell ref="F27:G27"/>
    <mergeCell ref="C29:D29"/>
    <mergeCell ref="F107:G107"/>
    <mergeCell ref="I107:J107"/>
    <mergeCell ref="I104:J104"/>
    <mergeCell ref="I105:J105"/>
    <mergeCell ref="F106:G106"/>
    <mergeCell ref="I106:J106"/>
    <mergeCell ref="C5:D5"/>
    <mergeCell ref="F5:G5"/>
    <mergeCell ref="F75:G75"/>
    <mergeCell ref="I75:J75"/>
    <mergeCell ref="H115:I115"/>
    <mergeCell ref="C112:D112"/>
    <mergeCell ref="F112:G112"/>
    <mergeCell ref="I112:J112"/>
    <mergeCell ref="C113:D113"/>
    <mergeCell ref="F113:G113"/>
    <mergeCell ref="I113:J113"/>
    <mergeCell ref="C91:D91"/>
    <mergeCell ref="F91:G91"/>
    <mergeCell ref="I91:J91"/>
    <mergeCell ref="C92:D92"/>
    <mergeCell ref="F92:G92"/>
    <mergeCell ref="I92:J92"/>
    <mergeCell ref="I94:J94"/>
    <mergeCell ref="C101:D101"/>
    <mergeCell ref="F101:G101"/>
    <mergeCell ref="I101:J101"/>
    <mergeCell ref="C98:D98"/>
    <mergeCell ref="F98:G98"/>
    <mergeCell ref="I98:J98"/>
    <mergeCell ref="C99:D99"/>
    <mergeCell ref="F99:G99"/>
    <mergeCell ref="A7:A20"/>
    <mergeCell ref="E107:E108"/>
    <mergeCell ref="F77:G77"/>
    <mergeCell ref="I77:J77"/>
    <mergeCell ref="C78:D78"/>
    <mergeCell ref="F78:G78"/>
    <mergeCell ref="I78:J78"/>
    <mergeCell ref="C79:D79"/>
    <mergeCell ref="F79:G79"/>
    <mergeCell ref="I79:J79"/>
    <mergeCell ref="C80:D80"/>
    <mergeCell ref="F80:G80"/>
    <mergeCell ref="I80:J80"/>
    <mergeCell ref="F81:G81"/>
    <mergeCell ref="I81:J81"/>
    <mergeCell ref="C82:D82"/>
    <mergeCell ref="F82:G82"/>
    <mergeCell ref="I82:J82"/>
    <mergeCell ref="C83:D83"/>
    <mergeCell ref="F83:G83"/>
    <mergeCell ref="C72:D72"/>
    <mergeCell ref="F72:G72"/>
    <mergeCell ref="I72:J72"/>
    <mergeCell ref="C73:D73"/>
    <mergeCell ref="I83:J83"/>
    <mergeCell ref="C84:D84"/>
    <mergeCell ref="F84:G84"/>
    <mergeCell ref="I84:J84"/>
    <mergeCell ref="C85:D85"/>
    <mergeCell ref="A53:A62"/>
    <mergeCell ref="A92:A113"/>
    <mergeCell ref="F85:G85"/>
    <mergeCell ref="I85:J85"/>
    <mergeCell ref="C86:D86"/>
    <mergeCell ref="I86:J86"/>
    <mergeCell ref="F86:G86"/>
    <mergeCell ref="C87:D87"/>
    <mergeCell ref="F87:G87"/>
    <mergeCell ref="I87:J87"/>
    <mergeCell ref="C76:D76"/>
    <mergeCell ref="F76:G76"/>
    <mergeCell ref="I76:J76"/>
    <mergeCell ref="C77:D77"/>
    <mergeCell ref="F73:G73"/>
    <mergeCell ref="C74:D74"/>
    <mergeCell ref="F74:G74"/>
    <mergeCell ref="I74:J74"/>
    <mergeCell ref="C75:D75"/>
  </mergeCells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7"/>
  <sheetViews>
    <sheetView workbookViewId="0" topLeftCell="A36">
      <selection activeCell="H62" sqref="H62"/>
    </sheetView>
  </sheetViews>
  <sheetFormatPr defaultColWidth="9.140625" defaultRowHeight="15"/>
  <cols>
    <col min="1" max="1" width="7.00390625" style="0" customWidth="1"/>
    <col min="2" max="2" width="5.140625" style="0" customWidth="1"/>
    <col min="4" max="4" width="10.140625" style="0" customWidth="1"/>
    <col min="5" max="5" width="6.28125" style="0" customWidth="1"/>
    <col min="7" max="7" width="6.28125" style="0" customWidth="1"/>
    <col min="8" max="8" width="5.7109375" style="0" customWidth="1"/>
    <col min="10" max="10" width="6.00390625" style="0" customWidth="1"/>
    <col min="11" max="11" width="13.7109375" style="0" customWidth="1"/>
    <col min="12" max="12" width="5.421875" style="0" customWidth="1"/>
    <col min="13" max="13" width="6.8515625" style="0" customWidth="1"/>
    <col min="14" max="16" width="6.140625" style="0" customWidth="1"/>
    <col min="17" max="17" width="4.8515625" style="0" customWidth="1"/>
    <col min="18" max="18" width="4.7109375" style="0" customWidth="1"/>
    <col min="19" max="19" width="9.140625" style="0" customWidth="1"/>
  </cols>
  <sheetData>
    <row r="2" spans="1:5" ht="15">
      <c r="A2" s="8" t="s">
        <v>0</v>
      </c>
      <c r="B2" s="8"/>
      <c r="C2" s="8"/>
      <c r="D2" s="8"/>
      <c r="E2" s="8"/>
    </row>
    <row r="4" spans="1:19" ht="15">
      <c r="A4" s="4" t="s">
        <v>76</v>
      </c>
      <c r="B4" s="4" t="s">
        <v>75</v>
      </c>
      <c r="C4" s="4" t="s">
        <v>8</v>
      </c>
      <c r="D4" s="4"/>
      <c r="E4" s="4" t="s">
        <v>5</v>
      </c>
      <c r="F4" s="4" t="s">
        <v>6</v>
      </c>
      <c r="G4" s="4"/>
      <c r="H4" s="4" t="s">
        <v>5</v>
      </c>
      <c r="I4" s="4" t="s">
        <v>7</v>
      </c>
      <c r="J4" s="4"/>
      <c r="K4" s="4" t="s">
        <v>67</v>
      </c>
      <c r="L4" s="4" t="s">
        <v>70</v>
      </c>
      <c r="M4" s="4" t="s">
        <v>71</v>
      </c>
      <c r="N4" s="4" t="s">
        <v>72</v>
      </c>
      <c r="O4" s="4" t="s">
        <v>74</v>
      </c>
      <c r="P4" s="4" t="s">
        <v>30</v>
      </c>
      <c r="Q4" s="4" t="s">
        <v>64</v>
      </c>
      <c r="R4" s="4" t="s">
        <v>65</v>
      </c>
      <c r="S4" s="4" t="s">
        <v>66</v>
      </c>
    </row>
    <row r="5" spans="1:20" ht="15">
      <c r="A5" s="1" t="s">
        <v>1</v>
      </c>
      <c r="B5" s="1">
        <v>101</v>
      </c>
      <c r="C5" s="49" t="s">
        <v>2</v>
      </c>
      <c r="D5" s="49"/>
      <c r="E5" s="1">
        <v>12.35</v>
      </c>
      <c r="F5" s="49" t="s">
        <v>3</v>
      </c>
      <c r="G5" s="49"/>
      <c r="H5" s="7">
        <v>0</v>
      </c>
      <c r="I5" s="1" t="s">
        <v>34</v>
      </c>
      <c r="J5" s="1"/>
      <c r="K5" s="1"/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1</v>
      </c>
      <c r="R5" s="1">
        <v>0</v>
      </c>
      <c r="S5" s="1">
        <v>0</v>
      </c>
      <c r="T5" s="1"/>
    </row>
    <row r="6" spans="1:20" ht="15">
      <c r="A6" s="1" t="s">
        <v>43</v>
      </c>
      <c r="B6" s="1">
        <v>102</v>
      </c>
      <c r="C6" s="49" t="s">
        <v>9</v>
      </c>
      <c r="D6" s="49"/>
      <c r="E6" s="7">
        <v>50.6</v>
      </c>
      <c r="F6" s="49" t="s">
        <v>10</v>
      </c>
      <c r="G6" s="49"/>
      <c r="H6" s="7">
        <v>3</v>
      </c>
      <c r="I6" s="1" t="s">
        <v>4</v>
      </c>
      <c r="J6" s="1"/>
      <c r="K6" s="1" t="s">
        <v>14</v>
      </c>
      <c r="L6" s="1">
        <v>0</v>
      </c>
      <c r="M6" s="1">
        <v>2</v>
      </c>
      <c r="N6" s="1">
        <v>0</v>
      </c>
      <c r="O6" s="1">
        <v>0</v>
      </c>
      <c r="P6" s="1">
        <v>0</v>
      </c>
      <c r="Q6" s="1">
        <v>2</v>
      </c>
      <c r="R6" s="1">
        <v>1</v>
      </c>
      <c r="S6" s="1">
        <v>0</v>
      </c>
      <c r="T6" s="1"/>
    </row>
    <row r="7" spans="1:20" ht="15">
      <c r="A7" s="1"/>
      <c r="B7" s="1">
        <v>103</v>
      </c>
      <c r="C7" s="49" t="s">
        <v>11</v>
      </c>
      <c r="D7" s="49"/>
      <c r="E7" s="1">
        <v>67.23</v>
      </c>
      <c r="F7" s="49" t="s">
        <v>10</v>
      </c>
      <c r="G7" s="49"/>
      <c r="H7" s="7">
        <v>0.5</v>
      </c>
      <c r="I7" s="1" t="s">
        <v>4</v>
      </c>
      <c r="J7" s="1"/>
      <c r="K7" s="1"/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1</v>
      </c>
      <c r="R7" s="1">
        <v>6</v>
      </c>
      <c r="S7" s="1">
        <v>0</v>
      </c>
      <c r="T7" s="1"/>
    </row>
    <row r="8" spans="1:20" ht="15">
      <c r="A8" s="1"/>
      <c r="B8" s="1">
        <v>104</v>
      </c>
      <c r="C8" s="49" t="s">
        <v>12</v>
      </c>
      <c r="D8" s="49"/>
      <c r="E8" s="1">
        <v>9.68</v>
      </c>
      <c r="F8" s="49" t="s">
        <v>13</v>
      </c>
      <c r="G8" s="49"/>
      <c r="H8" s="7"/>
      <c r="I8" s="1" t="s">
        <v>34</v>
      </c>
      <c r="J8" s="1"/>
      <c r="K8" s="1"/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1</v>
      </c>
      <c r="R8" s="1">
        <v>1</v>
      </c>
      <c r="S8" s="1">
        <v>0</v>
      </c>
      <c r="T8" s="1"/>
    </row>
    <row r="9" spans="1:20" ht="15">
      <c r="A9" s="1"/>
      <c r="B9" s="1">
        <v>105.106</v>
      </c>
      <c r="C9" s="49" t="s">
        <v>15</v>
      </c>
      <c r="D9" s="49"/>
      <c r="E9" s="1">
        <v>16.43</v>
      </c>
      <c r="F9" s="49" t="s">
        <v>13</v>
      </c>
      <c r="G9" s="49"/>
      <c r="H9" s="7"/>
      <c r="I9" s="1" t="s">
        <v>34</v>
      </c>
      <c r="J9" s="1"/>
      <c r="K9" s="1" t="s">
        <v>25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1</v>
      </c>
      <c r="S9" s="1">
        <v>0</v>
      </c>
      <c r="T9" s="1"/>
    </row>
    <row r="10" spans="1:20" ht="15">
      <c r="A10" s="1"/>
      <c r="B10" s="1">
        <v>107</v>
      </c>
      <c r="C10" s="49" t="s">
        <v>16</v>
      </c>
      <c r="D10" s="49"/>
      <c r="E10" s="7">
        <v>4.6</v>
      </c>
      <c r="F10" s="49" t="s">
        <v>10</v>
      </c>
      <c r="G10" s="49"/>
      <c r="H10" s="7">
        <v>1.5</v>
      </c>
      <c r="I10" s="1" t="s">
        <v>4</v>
      </c>
      <c r="J10" s="1"/>
      <c r="K10" s="1" t="s">
        <v>55</v>
      </c>
      <c r="L10" s="1">
        <v>0</v>
      </c>
      <c r="M10" s="1">
        <v>1</v>
      </c>
      <c r="N10" s="1">
        <v>0</v>
      </c>
      <c r="O10" s="1">
        <v>1</v>
      </c>
      <c r="P10" s="1">
        <v>0</v>
      </c>
      <c r="Q10" s="1">
        <v>1</v>
      </c>
      <c r="R10" s="1">
        <v>1</v>
      </c>
      <c r="S10" s="1">
        <v>0</v>
      </c>
      <c r="T10" s="1"/>
    </row>
    <row r="11" spans="1:20" ht="15">
      <c r="A11" s="1"/>
      <c r="B11" s="1">
        <v>109</v>
      </c>
      <c r="C11" s="49" t="s">
        <v>17</v>
      </c>
      <c r="D11" s="49"/>
      <c r="E11" s="7">
        <v>3.25</v>
      </c>
      <c r="F11" s="49" t="s">
        <v>10</v>
      </c>
      <c r="G11" s="49"/>
      <c r="H11" s="7">
        <v>0.5</v>
      </c>
      <c r="I11" s="1" t="s">
        <v>4</v>
      </c>
      <c r="J11" s="1"/>
      <c r="K11" s="1"/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1</v>
      </c>
      <c r="R11" s="1">
        <v>1</v>
      </c>
      <c r="S11" s="1">
        <v>0</v>
      </c>
      <c r="T11" s="1"/>
    </row>
    <row r="12" spans="1:20" ht="15">
      <c r="A12" s="1"/>
      <c r="B12" s="1">
        <v>110</v>
      </c>
      <c r="C12" s="49" t="s">
        <v>18</v>
      </c>
      <c r="D12" s="49"/>
      <c r="E12" s="7">
        <v>1.18</v>
      </c>
      <c r="F12" s="49" t="s">
        <v>10</v>
      </c>
      <c r="G12" s="49"/>
      <c r="H12" s="7">
        <v>1</v>
      </c>
      <c r="I12" s="1" t="s">
        <v>4</v>
      </c>
      <c r="J12" s="1"/>
      <c r="K12" s="1" t="s">
        <v>54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1</v>
      </c>
      <c r="S12" s="1">
        <v>0</v>
      </c>
      <c r="T12" s="1"/>
    </row>
    <row r="13" spans="1:20" ht="15">
      <c r="A13" s="1"/>
      <c r="B13" s="1">
        <v>111</v>
      </c>
      <c r="C13" s="49" t="s">
        <v>18</v>
      </c>
      <c r="D13" s="49"/>
      <c r="E13" s="7">
        <v>1.17</v>
      </c>
      <c r="F13" s="49" t="s">
        <v>10</v>
      </c>
      <c r="G13" s="49"/>
      <c r="H13" s="7">
        <v>1</v>
      </c>
      <c r="I13" s="1" t="s">
        <v>4</v>
      </c>
      <c r="J13" s="1"/>
      <c r="K13" s="1" t="s">
        <v>54</v>
      </c>
      <c r="L13" s="1">
        <v>1</v>
      </c>
      <c r="M13" s="1">
        <v>0</v>
      </c>
      <c r="N13" s="1">
        <v>0</v>
      </c>
      <c r="O13" s="1">
        <v>0</v>
      </c>
      <c r="P13" s="1">
        <v>0</v>
      </c>
      <c r="Q13" s="1">
        <v>1</v>
      </c>
      <c r="R13" s="1">
        <v>1</v>
      </c>
      <c r="S13" s="1">
        <v>0</v>
      </c>
      <c r="T13" s="1"/>
    </row>
    <row r="14" spans="1:20" ht="15">
      <c r="A14" s="1"/>
      <c r="B14" s="1">
        <v>112</v>
      </c>
      <c r="C14" s="49" t="s">
        <v>19</v>
      </c>
      <c r="D14" s="49"/>
      <c r="E14" s="7">
        <v>4.29</v>
      </c>
      <c r="F14" s="49" t="s">
        <v>10</v>
      </c>
      <c r="G14" s="49"/>
      <c r="H14" s="7">
        <v>8</v>
      </c>
      <c r="I14" s="1" t="s">
        <v>4</v>
      </c>
      <c r="J14" s="1"/>
      <c r="K14" s="1" t="s">
        <v>14</v>
      </c>
      <c r="L14" s="1">
        <v>0</v>
      </c>
      <c r="M14" s="1">
        <v>2</v>
      </c>
      <c r="N14" s="1">
        <v>0</v>
      </c>
      <c r="O14" s="1">
        <v>0</v>
      </c>
      <c r="P14" s="1">
        <v>0</v>
      </c>
      <c r="Q14" s="1">
        <v>0</v>
      </c>
      <c r="R14" s="1">
        <v>1</v>
      </c>
      <c r="S14" s="1">
        <v>0</v>
      </c>
      <c r="T14" s="1"/>
    </row>
    <row r="15" spans="1:20" ht="15">
      <c r="A15" s="1"/>
      <c r="B15" s="1">
        <v>113</v>
      </c>
      <c r="C15" s="49" t="s">
        <v>20</v>
      </c>
      <c r="D15" s="49"/>
      <c r="E15" s="7">
        <v>9.62</v>
      </c>
      <c r="F15" s="49" t="s">
        <v>10</v>
      </c>
      <c r="G15" s="49"/>
      <c r="H15" s="7"/>
      <c r="I15" s="1" t="s">
        <v>4</v>
      </c>
      <c r="J15" s="1"/>
      <c r="K15" s="1" t="s">
        <v>68</v>
      </c>
      <c r="L15" s="1">
        <v>0</v>
      </c>
      <c r="M15" s="1">
        <v>0</v>
      </c>
      <c r="N15" s="1">
        <v>1</v>
      </c>
      <c r="O15" s="1">
        <v>0</v>
      </c>
      <c r="P15" s="1">
        <v>0</v>
      </c>
      <c r="Q15" s="1">
        <v>1</v>
      </c>
      <c r="R15" s="1">
        <v>1</v>
      </c>
      <c r="S15" s="1">
        <v>0</v>
      </c>
      <c r="T15" s="1"/>
    </row>
    <row r="16" spans="1:20" ht="15">
      <c r="A16" s="1"/>
      <c r="B16" s="1">
        <v>114</v>
      </c>
      <c r="C16" s="49" t="s">
        <v>21</v>
      </c>
      <c r="D16" s="49"/>
      <c r="E16" s="7">
        <v>17.9</v>
      </c>
      <c r="F16" s="49" t="s">
        <v>13</v>
      </c>
      <c r="G16" s="49"/>
      <c r="H16" s="7"/>
      <c r="I16" s="1" t="s">
        <v>22</v>
      </c>
      <c r="J16" s="1"/>
      <c r="K16" s="1" t="s">
        <v>23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1</v>
      </c>
      <c r="R16" s="1">
        <v>3</v>
      </c>
      <c r="S16" s="1">
        <v>0</v>
      </c>
      <c r="T16" s="1"/>
    </row>
    <row r="17" spans="1:20" ht="15">
      <c r="A17" s="1"/>
      <c r="B17" s="1">
        <v>115</v>
      </c>
      <c r="C17" s="49" t="s">
        <v>24</v>
      </c>
      <c r="D17" s="49"/>
      <c r="E17" s="7">
        <v>17.9</v>
      </c>
      <c r="F17" s="49" t="s">
        <v>13</v>
      </c>
      <c r="G17" s="49"/>
      <c r="H17" s="7"/>
      <c r="I17" s="1" t="s">
        <v>34</v>
      </c>
      <c r="J17" s="1"/>
      <c r="K17" s="1" t="s">
        <v>25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2</v>
      </c>
      <c r="R17" s="1">
        <v>1</v>
      </c>
      <c r="S17" s="1">
        <v>0</v>
      </c>
      <c r="T17" s="1"/>
    </row>
    <row r="18" spans="1:20" ht="15">
      <c r="A18" s="1"/>
      <c r="B18" s="1" t="s">
        <v>26</v>
      </c>
      <c r="C18" s="49" t="s">
        <v>27</v>
      </c>
      <c r="D18" s="49"/>
      <c r="E18" s="7">
        <v>5</v>
      </c>
      <c r="F18" s="49" t="s">
        <v>10</v>
      </c>
      <c r="G18" s="49"/>
      <c r="H18" s="7">
        <v>8</v>
      </c>
      <c r="I18" s="1" t="s">
        <v>4</v>
      </c>
      <c r="J18" s="1"/>
      <c r="K18" s="1" t="s">
        <v>14</v>
      </c>
      <c r="L18" s="1">
        <v>0</v>
      </c>
      <c r="M18" s="1">
        <v>2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/>
    </row>
    <row r="19" spans="1:20" ht="15">
      <c r="A19" s="1"/>
      <c r="B19" s="1" t="s">
        <v>28</v>
      </c>
      <c r="C19" s="1" t="s">
        <v>29</v>
      </c>
      <c r="D19" s="1"/>
      <c r="E19" s="7">
        <v>1.44</v>
      </c>
      <c r="F19" s="49" t="s">
        <v>10</v>
      </c>
      <c r="G19" s="49"/>
      <c r="H19" s="1">
        <v>0.5</v>
      </c>
      <c r="I19" s="1" t="s">
        <v>4</v>
      </c>
      <c r="J19" s="1"/>
      <c r="K19" s="1" t="s">
        <v>30</v>
      </c>
      <c r="L19" s="1">
        <v>0</v>
      </c>
      <c r="M19" s="1">
        <v>0</v>
      </c>
      <c r="N19" s="1">
        <v>0</v>
      </c>
      <c r="O19" s="1">
        <v>0</v>
      </c>
      <c r="P19" s="1">
        <v>1</v>
      </c>
      <c r="Q19" s="1">
        <v>1</v>
      </c>
      <c r="R19" s="1">
        <v>0</v>
      </c>
      <c r="S19" s="1">
        <v>0</v>
      </c>
      <c r="T19" s="1"/>
    </row>
    <row r="20" spans="1:20" ht="15">
      <c r="A20" s="1"/>
      <c r="B20" s="1" t="s">
        <v>31</v>
      </c>
      <c r="C20" s="49" t="s">
        <v>18</v>
      </c>
      <c r="D20" s="49"/>
      <c r="E20" s="7">
        <v>3.04</v>
      </c>
      <c r="F20" s="49" t="s">
        <v>10</v>
      </c>
      <c r="G20" s="49"/>
      <c r="H20" s="1">
        <v>0.5</v>
      </c>
      <c r="I20" s="1" t="s">
        <v>4</v>
      </c>
      <c r="J20" s="1"/>
      <c r="K20" s="1" t="s">
        <v>32</v>
      </c>
      <c r="L20" s="6">
        <v>1</v>
      </c>
      <c r="M20" s="1">
        <v>1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/>
    </row>
    <row r="21" spans="1:20" ht="15">
      <c r="A21" s="1"/>
      <c r="B21" s="1" t="s">
        <v>33</v>
      </c>
      <c r="C21" s="49" t="s">
        <v>9</v>
      </c>
      <c r="D21" s="49"/>
      <c r="E21" s="7">
        <v>3.1</v>
      </c>
      <c r="F21" s="49" t="s">
        <v>10</v>
      </c>
      <c r="G21" s="49"/>
      <c r="H21" s="7"/>
      <c r="I21" s="1" t="s">
        <v>34</v>
      </c>
      <c r="J21" s="1"/>
      <c r="K21" s="1"/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1</v>
      </c>
      <c r="R21" s="1">
        <v>0</v>
      </c>
      <c r="S21" s="1">
        <v>0</v>
      </c>
      <c r="T21" s="1"/>
    </row>
    <row r="22" spans="1:20" ht="15">
      <c r="A22" s="1"/>
      <c r="B22" s="1" t="s">
        <v>35</v>
      </c>
      <c r="C22" s="1" t="s">
        <v>36</v>
      </c>
      <c r="D22" s="1"/>
      <c r="E22" s="7">
        <v>8.28</v>
      </c>
      <c r="F22" s="49" t="s">
        <v>13</v>
      </c>
      <c r="G22" s="49"/>
      <c r="H22" s="7"/>
      <c r="I22" s="1" t="s">
        <v>34</v>
      </c>
      <c r="J22" s="1"/>
      <c r="K22" s="1" t="s">
        <v>73</v>
      </c>
      <c r="L22" s="1">
        <v>0</v>
      </c>
      <c r="M22" s="1">
        <v>0</v>
      </c>
      <c r="N22" s="1">
        <v>0</v>
      </c>
      <c r="O22" s="1">
        <v>1</v>
      </c>
      <c r="P22" s="1">
        <v>0</v>
      </c>
      <c r="Q22" s="1">
        <v>2</v>
      </c>
      <c r="R22" s="1">
        <v>1</v>
      </c>
      <c r="S22" s="1">
        <v>0</v>
      </c>
      <c r="T22" s="1"/>
    </row>
    <row r="23" spans="1:20" ht="15">
      <c r="A23" s="1"/>
      <c r="B23" s="1" t="s">
        <v>37</v>
      </c>
      <c r="C23" s="49" t="s">
        <v>38</v>
      </c>
      <c r="D23" s="49"/>
      <c r="E23" s="1">
        <v>2.74</v>
      </c>
      <c r="F23" s="49" t="s">
        <v>10</v>
      </c>
      <c r="G23" s="49"/>
      <c r="H23" s="1"/>
      <c r="I23" s="49" t="s">
        <v>4</v>
      </c>
      <c r="J23" s="49"/>
      <c r="K23" s="1" t="s">
        <v>32</v>
      </c>
      <c r="L23" s="6">
        <v>1</v>
      </c>
      <c r="M23" s="1">
        <v>1</v>
      </c>
      <c r="N23" s="1">
        <v>0</v>
      </c>
      <c r="O23" s="1">
        <v>0</v>
      </c>
      <c r="P23" s="1">
        <v>0</v>
      </c>
      <c r="Q23" s="1">
        <v>2</v>
      </c>
      <c r="R23" s="1">
        <v>0</v>
      </c>
      <c r="S23" s="1">
        <v>0</v>
      </c>
      <c r="T23" s="1"/>
    </row>
    <row r="24" spans="1:20" ht="15">
      <c r="A24" s="1"/>
      <c r="B24" s="1">
        <v>125</v>
      </c>
      <c r="C24" s="49" t="s">
        <v>39</v>
      </c>
      <c r="D24" s="49"/>
      <c r="E24" s="7">
        <v>3.6</v>
      </c>
      <c r="F24" s="49" t="s">
        <v>40</v>
      </c>
      <c r="G24" s="49"/>
      <c r="H24" s="7">
        <v>9</v>
      </c>
      <c r="I24" s="49" t="s">
        <v>40</v>
      </c>
      <c r="J24" s="49"/>
      <c r="K24" s="1" t="s">
        <v>64</v>
      </c>
      <c r="L24" s="1">
        <v>0</v>
      </c>
      <c r="M24" s="1">
        <v>1</v>
      </c>
      <c r="N24" s="1">
        <v>0</v>
      </c>
      <c r="O24" s="1">
        <v>0</v>
      </c>
      <c r="P24" s="1">
        <v>0</v>
      </c>
      <c r="Q24" s="1">
        <v>1</v>
      </c>
      <c r="R24" s="1">
        <v>0</v>
      </c>
      <c r="S24" s="1">
        <v>0</v>
      </c>
      <c r="T24" s="1"/>
    </row>
    <row r="25" spans="1:20" ht="15">
      <c r="A25" s="1"/>
      <c r="B25" s="1">
        <v>108</v>
      </c>
      <c r="C25" s="49" t="s">
        <v>41</v>
      </c>
      <c r="D25" s="49"/>
      <c r="E25" s="7">
        <v>17.93</v>
      </c>
      <c r="F25" s="49" t="s">
        <v>13</v>
      </c>
      <c r="G25" s="49"/>
      <c r="H25" s="7"/>
      <c r="I25" s="1" t="s">
        <v>34</v>
      </c>
      <c r="J25" s="1"/>
      <c r="K25" s="1" t="s">
        <v>42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/>
    </row>
    <row r="26" spans="1:19" ht="15">
      <c r="A26" s="9"/>
      <c r="B26" s="9"/>
      <c r="C26" s="9"/>
      <c r="D26" s="9"/>
      <c r="E26" s="18">
        <f>SUM(E5:E25)</f>
        <v>261.33</v>
      </c>
      <c r="F26" s="27"/>
      <c r="G26" s="27"/>
      <c r="H26" s="18">
        <f>SUM(H5:H25)</f>
        <v>33.5</v>
      </c>
      <c r="I26" s="27"/>
      <c r="J26" s="9"/>
      <c r="K26" s="9"/>
      <c r="L26" s="10">
        <f aca="true" t="shared" si="0" ref="L26:S26">SUM(L5:L25)</f>
        <v>4</v>
      </c>
      <c r="M26" s="10">
        <f t="shared" si="0"/>
        <v>10</v>
      </c>
      <c r="N26" s="10">
        <f t="shared" si="0"/>
        <v>1</v>
      </c>
      <c r="O26" s="10">
        <f t="shared" si="0"/>
        <v>2</v>
      </c>
      <c r="P26" s="10">
        <f t="shared" si="0"/>
        <v>1</v>
      </c>
      <c r="Q26" s="10">
        <f t="shared" si="0"/>
        <v>21</v>
      </c>
      <c r="R26" s="10">
        <f t="shared" si="0"/>
        <v>21</v>
      </c>
      <c r="S26" s="10">
        <f t="shared" si="0"/>
        <v>0</v>
      </c>
    </row>
    <row r="27" spans="1:19" ht="15">
      <c r="A27" s="4"/>
      <c r="B27" s="4"/>
      <c r="C27" s="4" t="s">
        <v>8</v>
      </c>
      <c r="D27" s="4"/>
      <c r="E27" s="4" t="s">
        <v>5</v>
      </c>
      <c r="F27" s="4" t="s">
        <v>6</v>
      </c>
      <c r="G27" s="4"/>
      <c r="H27" s="4" t="s">
        <v>5</v>
      </c>
      <c r="I27" s="4" t="s">
        <v>7</v>
      </c>
      <c r="J27" s="3"/>
      <c r="K27" s="4" t="s">
        <v>67</v>
      </c>
      <c r="L27" s="4" t="s">
        <v>70</v>
      </c>
      <c r="M27" s="4" t="s">
        <v>71</v>
      </c>
      <c r="N27" s="4" t="s">
        <v>72</v>
      </c>
      <c r="O27" s="4" t="s">
        <v>74</v>
      </c>
      <c r="P27" s="4" t="s">
        <v>30</v>
      </c>
      <c r="Q27" s="4" t="s">
        <v>64</v>
      </c>
      <c r="R27" s="4" t="s">
        <v>65</v>
      </c>
      <c r="S27" s="4" t="s">
        <v>66</v>
      </c>
    </row>
    <row r="28" spans="1:19" ht="15">
      <c r="A28" s="2" t="s">
        <v>44</v>
      </c>
      <c r="B28" s="2">
        <v>201</v>
      </c>
      <c r="C28" s="49" t="s">
        <v>45</v>
      </c>
      <c r="D28" s="49"/>
      <c r="E28" s="2">
        <v>17.44</v>
      </c>
      <c r="F28" s="50" t="s">
        <v>10</v>
      </c>
      <c r="G28" s="50"/>
      <c r="H28" s="5"/>
      <c r="I28" s="50" t="s">
        <v>34</v>
      </c>
      <c r="J28" s="50"/>
      <c r="K28" s="2" t="s">
        <v>42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1</v>
      </c>
      <c r="S28" s="1">
        <v>0</v>
      </c>
    </row>
    <row r="29" spans="1:19" ht="15">
      <c r="A29" s="2"/>
      <c r="B29" s="2">
        <v>202</v>
      </c>
      <c r="C29" s="50" t="s">
        <v>9</v>
      </c>
      <c r="D29" s="50"/>
      <c r="E29" s="2">
        <v>40.97</v>
      </c>
      <c r="F29" s="50" t="s">
        <v>10</v>
      </c>
      <c r="G29" s="50"/>
      <c r="H29" s="5"/>
      <c r="I29" s="50" t="s">
        <v>34</v>
      </c>
      <c r="J29" s="50"/>
      <c r="K29" s="1" t="s">
        <v>46</v>
      </c>
      <c r="L29" s="1">
        <v>0</v>
      </c>
      <c r="M29" s="1">
        <v>2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</row>
    <row r="30" spans="1:19" ht="15">
      <c r="A30" s="2"/>
      <c r="B30" s="2">
        <v>203</v>
      </c>
      <c r="C30" s="50" t="s">
        <v>47</v>
      </c>
      <c r="D30" s="50"/>
      <c r="E30" s="2">
        <v>39.68</v>
      </c>
      <c r="F30" s="50" t="s">
        <v>48</v>
      </c>
      <c r="G30" s="50"/>
      <c r="H30" s="5"/>
      <c r="I30" s="50" t="s">
        <v>34</v>
      </c>
      <c r="J30" s="50"/>
      <c r="K30" s="2"/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</v>
      </c>
      <c r="R30" s="1">
        <v>3</v>
      </c>
      <c r="S30" s="1">
        <v>0</v>
      </c>
    </row>
    <row r="31" spans="1:19" ht="15">
      <c r="A31" s="2"/>
      <c r="B31" s="2">
        <v>204</v>
      </c>
      <c r="C31" s="50" t="s">
        <v>49</v>
      </c>
      <c r="D31" s="50"/>
      <c r="E31" s="2">
        <v>29.01</v>
      </c>
      <c r="F31" s="50" t="s">
        <v>13</v>
      </c>
      <c r="G31" s="50"/>
      <c r="H31" s="5"/>
      <c r="I31" s="50" t="s">
        <v>34</v>
      </c>
      <c r="J31" s="50"/>
      <c r="K31" s="2"/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1</v>
      </c>
      <c r="R31" s="1">
        <v>2</v>
      </c>
      <c r="S31" s="1">
        <v>0</v>
      </c>
    </row>
    <row r="32" spans="1:19" ht="15">
      <c r="A32" s="2"/>
      <c r="B32" s="2">
        <v>205</v>
      </c>
      <c r="C32" s="2" t="s">
        <v>50</v>
      </c>
      <c r="D32" s="2"/>
      <c r="E32" s="2">
        <v>45.42</v>
      </c>
      <c r="F32" s="50" t="s">
        <v>13</v>
      </c>
      <c r="G32" s="50"/>
      <c r="H32" s="5"/>
      <c r="I32" s="50" t="s">
        <v>34</v>
      </c>
      <c r="J32" s="50"/>
      <c r="K32" s="2"/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1</v>
      </c>
      <c r="R32" s="1">
        <v>3</v>
      </c>
      <c r="S32" s="1">
        <v>0</v>
      </c>
    </row>
    <row r="33" spans="1:19" ht="15">
      <c r="A33" s="9"/>
      <c r="B33" s="9"/>
      <c r="C33" s="9"/>
      <c r="D33" s="9"/>
      <c r="E33" s="18">
        <f>SUM(E28:E32)</f>
        <v>172.52</v>
      </c>
      <c r="F33" s="27"/>
      <c r="G33" s="27"/>
      <c r="H33" s="18">
        <f>SUM(H28:H32)</f>
        <v>0</v>
      </c>
      <c r="I33" s="9"/>
      <c r="J33" s="9"/>
      <c r="K33" s="9"/>
      <c r="L33" s="10">
        <f aca="true" t="shared" si="1" ref="L33:S33">SUM(L28:L32)</f>
        <v>0</v>
      </c>
      <c r="M33" s="10">
        <f t="shared" si="1"/>
        <v>2</v>
      </c>
      <c r="N33" s="10">
        <f t="shared" si="1"/>
        <v>0</v>
      </c>
      <c r="O33" s="10">
        <f t="shared" si="1"/>
        <v>0</v>
      </c>
      <c r="P33" s="10">
        <f t="shared" si="1"/>
        <v>0</v>
      </c>
      <c r="Q33" s="10">
        <f t="shared" si="1"/>
        <v>3</v>
      </c>
      <c r="R33" s="10">
        <f t="shared" si="1"/>
        <v>9</v>
      </c>
      <c r="S33" s="10">
        <f t="shared" si="1"/>
        <v>0</v>
      </c>
    </row>
    <row r="34" spans="1:19" ht="15">
      <c r="A34" s="13"/>
      <c r="B34" s="13"/>
      <c r="C34" s="13"/>
      <c r="D34" s="13"/>
      <c r="E34" s="14"/>
      <c r="F34" s="13"/>
      <c r="G34" s="13"/>
      <c r="H34" s="14"/>
      <c r="I34" s="13"/>
      <c r="J34" s="13"/>
      <c r="K34" s="13"/>
      <c r="L34" s="15"/>
      <c r="M34" s="15"/>
      <c r="N34" s="15"/>
      <c r="O34" s="15"/>
      <c r="P34" s="15"/>
      <c r="Q34" s="15"/>
      <c r="R34" s="15"/>
      <c r="S34" s="15"/>
    </row>
    <row r="35" spans="1:5" ht="15">
      <c r="A35" s="8" t="s">
        <v>0</v>
      </c>
      <c r="B35" s="8"/>
      <c r="C35" s="8"/>
      <c r="D35" s="8"/>
      <c r="E35" s="8"/>
    </row>
    <row r="37" spans="1:19" ht="15">
      <c r="A37" s="4"/>
      <c r="B37" s="4"/>
      <c r="C37" s="4" t="s">
        <v>8</v>
      </c>
      <c r="D37" s="4"/>
      <c r="E37" s="4" t="s">
        <v>5</v>
      </c>
      <c r="F37" s="4" t="s">
        <v>6</v>
      </c>
      <c r="G37" s="4"/>
      <c r="H37" s="4" t="s">
        <v>5</v>
      </c>
      <c r="I37" s="4" t="s">
        <v>7</v>
      </c>
      <c r="J37" s="3"/>
      <c r="K37" s="4" t="s">
        <v>67</v>
      </c>
      <c r="L37" s="4" t="s">
        <v>70</v>
      </c>
      <c r="M37" s="4" t="s">
        <v>71</v>
      </c>
      <c r="N37" s="4" t="s">
        <v>72</v>
      </c>
      <c r="O37" s="4" t="s">
        <v>74</v>
      </c>
      <c r="P37" s="4" t="s">
        <v>30</v>
      </c>
      <c r="Q37" s="4" t="s">
        <v>64</v>
      </c>
      <c r="R37" s="4" t="s">
        <v>65</v>
      </c>
      <c r="S37" s="4" t="s">
        <v>66</v>
      </c>
    </row>
    <row r="38" spans="1:19" ht="15">
      <c r="A38" s="1"/>
      <c r="B38" s="1">
        <v>206</v>
      </c>
      <c r="C38" s="49" t="s">
        <v>51</v>
      </c>
      <c r="D38" s="49"/>
      <c r="E38" s="1">
        <v>38.57</v>
      </c>
      <c r="F38" s="49" t="s">
        <v>13</v>
      </c>
      <c r="G38" s="49"/>
      <c r="H38" s="7"/>
      <c r="I38" s="49" t="s">
        <v>34</v>
      </c>
      <c r="J38" s="49"/>
      <c r="K38" s="1"/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</v>
      </c>
      <c r="R38" s="1">
        <v>4</v>
      </c>
      <c r="S38" s="1">
        <v>0</v>
      </c>
    </row>
    <row r="39" spans="1:19" ht="15">
      <c r="A39" s="1"/>
      <c r="B39" s="1">
        <v>207</v>
      </c>
      <c r="C39" s="1" t="s">
        <v>52</v>
      </c>
      <c r="D39" s="1"/>
      <c r="E39" s="1">
        <v>10.67</v>
      </c>
      <c r="F39" s="49" t="s">
        <v>13</v>
      </c>
      <c r="G39" s="49"/>
      <c r="H39" s="7"/>
      <c r="I39" s="49" t="s">
        <v>34</v>
      </c>
      <c r="J39" s="49"/>
      <c r="K39" s="1"/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1</v>
      </c>
      <c r="R39" s="1">
        <v>1</v>
      </c>
      <c r="S39" s="1">
        <v>0</v>
      </c>
    </row>
    <row r="40" spans="1:19" ht="15">
      <c r="A40" s="1"/>
      <c r="B40" s="1">
        <v>208</v>
      </c>
      <c r="C40" s="49" t="s">
        <v>53</v>
      </c>
      <c r="D40" s="49"/>
      <c r="E40" s="1">
        <v>18.69</v>
      </c>
      <c r="F40" s="49" t="s">
        <v>13</v>
      </c>
      <c r="G40" s="49"/>
      <c r="H40" s="7"/>
      <c r="I40" s="49" t="s">
        <v>34</v>
      </c>
      <c r="J40" s="49"/>
      <c r="K40" s="1" t="s">
        <v>68</v>
      </c>
      <c r="L40" s="1">
        <v>0</v>
      </c>
      <c r="M40" s="1">
        <v>0</v>
      </c>
      <c r="N40" s="1">
        <v>1</v>
      </c>
      <c r="O40" s="1">
        <v>0</v>
      </c>
      <c r="P40" s="1">
        <v>0</v>
      </c>
      <c r="Q40" s="1">
        <v>1</v>
      </c>
      <c r="R40" s="1">
        <v>2</v>
      </c>
      <c r="S40" s="1">
        <v>0</v>
      </c>
    </row>
    <row r="41" spans="1:19" ht="15">
      <c r="A41" s="1"/>
      <c r="B41" s="1">
        <v>210</v>
      </c>
      <c r="C41" s="49" t="s">
        <v>17</v>
      </c>
      <c r="D41" s="49"/>
      <c r="E41" s="1">
        <v>3.25</v>
      </c>
      <c r="F41" s="49" t="s">
        <v>10</v>
      </c>
      <c r="G41" s="49"/>
      <c r="H41" s="7">
        <v>0.5</v>
      </c>
      <c r="I41" s="49" t="s">
        <v>4</v>
      </c>
      <c r="J41" s="49"/>
      <c r="K41" s="1"/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</v>
      </c>
      <c r="R41" s="1">
        <v>0</v>
      </c>
      <c r="S41" s="1">
        <v>0</v>
      </c>
    </row>
    <row r="42" spans="1:19" ht="15">
      <c r="A42" s="1"/>
      <c r="B42" s="1">
        <v>211</v>
      </c>
      <c r="C42" s="49" t="s">
        <v>18</v>
      </c>
      <c r="D42" s="49"/>
      <c r="E42" s="1">
        <v>1.18</v>
      </c>
      <c r="F42" s="49" t="s">
        <v>10</v>
      </c>
      <c r="G42" s="49"/>
      <c r="H42" s="7">
        <v>0.5</v>
      </c>
      <c r="I42" s="49" t="s">
        <v>4</v>
      </c>
      <c r="J42" s="49"/>
      <c r="K42" s="1" t="s">
        <v>54</v>
      </c>
      <c r="L42" s="1">
        <v>1</v>
      </c>
      <c r="M42" s="1">
        <v>0</v>
      </c>
      <c r="N42" s="1">
        <v>0</v>
      </c>
      <c r="O42" s="1">
        <v>0</v>
      </c>
      <c r="P42" s="1">
        <v>0</v>
      </c>
      <c r="Q42" s="1">
        <v>1</v>
      </c>
      <c r="R42" s="1">
        <v>1</v>
      </c>
      <c r="S42" s="1">
        <v>0</v>
      </c>
    </row>
    <row r="43" spans="1:19" ht="15">
      <c r="A43" s="1"/>
      <c r="B43" s="1">
        <v>212</v>
      </c>
      <c r="C43" s="49" t="s">
        <v>18</v>
      </c>
      <c r="D43" s="49"/>
      <c r="E43" s="1">
        <v>1.18</v>
      </c>
      <c r="F43" s="49" t="s">
        <v>10</v>
      </c>
      <c r="G43" s="49"/>
      <c r="H43" s="7">
        <v>0.5</v>
      </c>
      <c r="I43" s="49" t="s">
        <v>4</v>
      </c>
      <c r="J43" s="49"/>
      <c r="K43" s="1" t="s">
        <v>54</v>
      </c>
      <c r="L43" s="1">
        <v>1</v>
      </c>
      <c r="M43" s="1">
        <v>0</v>
      </c>
      <c r="N43" s="1">
        <v>0</v>
      </c>
      <c r="O43" s="1">
        <v>0</v>
      </c>
      <c r="P43" s="1">
        <v>0</v>
      </c>
      <c r="Q43" s="1">
        <v>1</v>
      </c>
      <c r="R43" s="1">
        <v>1</v>
      </c>
      <c r="S43" s="1">
        <v>0</v>
      </c>
    </row>
    <row r="44" spans="1:19" ht="15">
      <c r="A44" s="1"/>
      <c r="B44" s="1">
        <v>213</v>
      </c>
      <c r="C44" s="49" t="s">
        <v>19</v>
      </c>
      <c r="D44" s="49"/>
      <c r="E44" s="1">
        <v>4.38</v>
      </c>
      <c r="F44" s="49" t="s">
        <v>10</v>
      </c>
      <c r="G44" s="49"/>
      <c r="H44" s="7">
        <v>8</v>
      </c>
      <c r="I44" s="49" t="s">
        <v>4</v>
      </c>
      <c r="J44" s="49"/>
      <c r="K44" s="1" t="s">
        <v>55</v>
      </c>
      <c r="L44" s="1">
        <v>0</v>
      </c>
      <c r="M44" s="1">
        <v>2</v>
      </c>
      <c r="N44" s="1">
        <v>0</v>
      </c>
      <c r="O44" s="1">
        <v>0</v>
      </c>
      <c r="P44" s="1">
        <v>0</v>
      </c>
      <c r="Q44" s="1">
        <v>0</v>
      </c>
      <c r="R44" s="1">
        <v>1</v>
      </c>
      <c r="S44" s="1">
        <v>0</v>
      </c>
    </row>
    <row r="45" spans="1:19" ht="15">
      <c r="A45" s="1"/>
      <c r="B45" s="1">
        <v>214</v>
      </c>
      <c r="C45" s="49" t="s">
        <v>56</v>
      </c>
      <c r="D45" s="49"/>
      <c r="E45" s="1">
        <v>57.01</v>
      </c>
      <c r="F45" s="49" t="s">
        <v>13</v>
      </c>
      <c r="G45" s="49"/>
      <c r="H45" s="7"/>
      <c r="I45" s="49" t="s">
        <v>34</v>
      </c>
      <c r="J45" s="49"/>
      <c r="K45" s="1"/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1</v>
      </c>
      <c r="R45" s="1">
        <v>1</v>
      </c>
      <c r="S45" s="1">
        <v>0</v>
      </c>
    </row>
    <row r="46" spans="1:19" ht="15">
      <c r="A46" s="1"/>
      <c r="B46" s="1">
        <v>215</v>
      </c>
      <c r="C46" s="49" t="s">
        <v>39</v>
      </c>
      <c r="D46" s="49"/>
      <c r="E46" s="7">
        <v>3.6</v>
      </c>
      <c r="F46" s="49" t="s">
        <v>40</v>
      </c>
      <c r="G46" s="49"/>
      <c r="H46" s="1"/>
      <c r="I46" s="1"/>
      <c r="J46" s="1"/>
      <c r="K46" s="1"/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</v>
      </c>
      <c r="R46" s="1">
        <v>0</v>
      </c>
      <c r="S46" s="1">
        <v>0</v>
      </c>
    </row>
    <row r="47" spans="1:19" ht="15">
      <c r="A47" s="9"/>
      <c r="B47" s="11"/>
      <c r="C47" s="11"/>
      <c r="D47" s="11"/>
      <c r="E47" s="18">
        <f>SUM(E38:E46)</f>
        <v>138.53</v>
      </c>
      <c r="F47" s="32"/>
      <c r="G47" s="32"/>
      <c r="H47" s="18">
        <f>SUM(H28:H45)</f>
        <v>9.5</v>
      </c>
      <c r="I47" s="11"/>
      <c r="J47" s="11"/>
      <c r="K47" s="11"/>
      <c r="L47" s="12">
        <f aca="true" t="shared" si="2" ref="L47:S47">SUM(L38:L46)</f>
        <v>2</v>
      </c>
      <c r="M47" s="12">
        <f t="shared" si="2"/>
        <v>2</v>
      </c>
      <c r="N47" s="12">
        <f t="shared" si="2"/>
        <v>1</v>
      </c>
      <c r="O47" s="12">
        <f t="shared" si="2"/>
        <v>0</v>
      </c>
      <c r="P47" s="12">
        <f t="shared" si="2"/>
        <v>0</v>
      </c>
      <c r="Q47" s="12">
        <f t="shared" si="2"/>
        <v>8</v>
      </c>
      <c r="R47" s="12">
        <f t="shared" si="2"/>
        <v>11</v>
      </c>
      <c r="S47" s="12">
        <f t="shared" si="2"/>
        <v>0</v>
      </c>
    </row>
    <row r="48" spans="1:19" ht="15">
      <c r="A48" s="4"/>
      <c r="B48" s="4"/>
      <c r="C48" s="4" t="s">
        <v>8</v>
      </c>
      <c r="D48" s="4"/>
      <c r="E48" s="4" t="s">
        <v>5</v>
      </c>
      <c r="F48" s="4" t="s">
        <v>6</v>
      </c>
      <c r="G48" s="4"/>
      <c r="H48" s="4" t="s">
        <v>5</v>
      </c>
      <c r="I48" s="4" t="s">
        <v>7</v>
      </c>
      <c r="J48" s="3"/>
      <c r="K48" s="4" t="s">
        <v>67</v>
      </c>
      <c r="L48" s="4" t="s">
        <v>70</v>
      </c>
      <c r="M48" s="4" t="s">
        <v>71</v>
      </c>
      <c r="N48" s="4" t="s">
        <v>72</v>
      </c>
      <c r="O48" s="4" t="s">
        <v>74</v>
      </c>
      <c r="P48" s="4" t="s">
        <v>30</v>
      </c>
      <c r="Q48" s="4" t="s">
        <v>64</v>
      </c>
      <c r="R48" s="4" t="s">
        <v>65</v>
      </c>
      <c r="S48" s="4" t="s">
        <v>66</v>
      </c>
    </row>
    <row r="49" spans="1:19" ht="15">
      <c r="A49" s="2" t="s">
        <v>57</v>
      </c>
      <c r="B49" s="1">
        <v>301</v>
      </c>
      <c r="C49" s="49" t="s">
        <v>58</v>
      </c>
      <c r="D49" s="49"/>
      <c r="E49" s="1">
        <v>25.57</v>
      </c>
      <c r="F49" s="49" t="s">
        <v>10</v>
      </c>
      <c r="G49" s="49"/>
      <c r="H49" s="1"/>
      <c r="I49" s="49" t="s">
        <v>34</v>
      </c>
      <c r="J49" s="49"/>
      <c r="K49" s="1"/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1</v>
      </c>
      <c r="S49" s="1">
        <v>0</v>
      </c>
    </row>
    <row r="50" spans="2:19" ht="15">
      <c r="B50" s="1">
        <v>303</v>
      </c>
      <c r="C50" s="49" t="s">
        <v>59</v>
      </c>
      <c r="D50" s="49"/>
      <c r="E50" s="1">
        <v>26.73</v>
      </c>
      <c r="F50" s="49" t="s">
        <v>13</v>
      </c>
      <c r="G50" s="49"/>
      <c r="H50" s="7"/>
      <c r="I50" s="49" t="s">
        <v>34</v>
      </c>
      <c r="J50" s="49"/>
      <c r="K50" s="1"/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2</v>
      </c>
      <c r="R50" s="1">
        <v>1</v>
      </c>
      <c r="S50" s="1">
        <v>6</v>
      </c>
    </row>
    <row r="51" spans="2:19" ht="15">
      <c r="B51" s="1">
        <v>304</v>
      </c>
      <c r="C51" s="49" t="s">
        <v>60</v>
      </c>
      <c r="D51" s="49"/>
      <c r="E51" s="1">
        <v>30.91</v>
      </c>
      <c r="F51" s="49" t="s">
        <v>13</v>
      </c>
      <c r="G51" s="49"/>
      <c r="H51" s="7"/>
      <c r="I51" s="49" t="s">
        <v>34</v>
      </c>
      <c r="J51" s="49"/>
      <c r="K51" s="1"/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1</v>
      </c>
      <c r="R51" s="1">
        <v>0</v>
      </c>
      <c r="S51" s="1">
        <v>8</v>
      </c>
    </row>
    <row r="52" spans="2:19" ht="15">
      <c r="B52" s="1">
        <v>305</v>
      </c>
      <c r="C52" s="49" t="s">
        <v>61</v>
      </c>
      <c r="D52" s="49"/>
      <c r="E52" s="1">
        <v>37.93</v>
      </c>
      <c r="F52" s="49" t="s">
        <v>13</v>
      </c>
      <c r="G52" s="49"/>
      <c r="H52" s="7"/>
      <c r="I52" s="49" t="s">
        <v>34</v>
      </c>
      <c r="J52" s="49"/>
      <c r="K52" s="1"/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</v>
      </c>
      <c r="R52" s="1">
        <v>0</v>
      </c>
      <c r="S52" s="1">
        <v>8</v>
      </c>
    </row>
    <row r="53" spans="2:19" ht="15">
      <c r="B53" s="1">
        <v>306</v>
      </c>
      <c r="C53" s="1" t="s">
        <v>62</v>
      </c>
      <c r="D53" s="1"/>
      <c r="E53" s="1">
        <v>44.56</v>
      </c>
      <c r="F53" s="49" t="s">
        <v>13</v>
      </c>
      <c r="G53" s="49"/>
      <c r="H53" s="7"/>
      <c r="I53" s="49" t="s">
        <v>34</v>
      </c>
      <c r="J53" s="49"/>
      <c r="K53" s="1" t="s">
        <v>63</v>
      </c>
      <c r="L53" s="1">
        <v>0</v>
      </c>
      <c r="M53" s="1">
        <v>0</v>
      </c>
      <c r="N53" s="1">
        <v>1</v>
      </c>
      <c r="O53" s="1">
        <v>0</v>
      </c>
      <c r="P53" s="1">
        <v>0</v>
      </c>
      <c r="Q53" s="1">
        <v>2</v>
      </c>
      <c r="R53" s="1">
        <v>0</v>
      </c>
      <c r="S53" s="1">
        <v>16</v>
      </c>
    </row>
    <row r="54" spans="2:19" ht="15">
      <c r="B54" s="1">
        <v>307</v>
      </c>
      <c r="C54" s="49" t="s">
        <v>17</v>
      </c>
      <c r="D54" s="49"/>
      <c r="E54" s="1">
        <v>3.08</v>
      </c>
      <c r="F54" s="49" t="s">
        <v>10</v>
      </c>
      <c r="G54" s="49"/>
      <c r="H54" s="1">
        <v>1.2</v>
      </c>
      <c r="I54" s="49" t="s">
        <v>4</v>
      </c>
      <c r="J54" s="49"/>
      <c r="K54" s="1"/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1</v>
      </c>
      <c r="R54" s="1">
        <v>0</v>
      </c>
      <c r="S54" s="1">
        <v>0</v>
      </c>
    </row>
    <row r="55" spans="2:19" ht="15">
      <c r="B55" s="1">
        <v>308</v>
      </c>
      <c r="C55" s="49" t="s">
        <v>29</v>
      </c>
      <c r="D55" s="49"/>
      <c r="E55" s="1">
        <v>1.44</v>
      </c>
      <c r="F55" s="49" t="s">
        <v>10</v>
      </c>
      <c r="G55" s="49"/>
      <c r="H55" s="1">
        <v>0.5</v>
      </c>
      <c r="I55" s="49" t="s">
        <v>4</v>
      </c>
      <c r="J55" s="49"/>
      <c r="K55" s="1" t="s">
        <v>30</v>
      </c>
      <c r="L55" s="1">
        <v>0</v>
      </c>
      <c r="M55" s="1">
        <v>0</v>
      </c>
      <c r="N55" s="1">
        <v>0</v>
      </c>
      <c r="O55" s="1">
        <v>0</v>
      </c>
      <c r="P55" s="1">
        <v>1</v>
      </c>
      <c r="Q55" s="1">
        <v>1</v>
      </c>
      <c r="R55" s="1">
        <v>0</v>
      </c>
      <c r="S55" s="1">
        <v>0</v>
      </c>
    </row>
    <row r="56" spans="1:19" ht="15">
      <c r="A56" s="2"/>
      <c r="B56" s="1">
        <v>309</v>
      </c>
      <c r="C56" s="49" t="s">
        <v>38</v>
      </c>
      <c r="D56" s="49"/>
      <c r="E56" s="1">
        <v>2.88</v>
      </c>
      <c r="F56" s="49" t="s">
        <v>10</v>
      </c>
      <c r="G56" s="49"/>
      <c r="H56" s="1">
        <v>0.7</v>
      </c>
      <c r="I56" s="49" t="s">
        <v>4</v>
      </c>
      <c r="J56" s="49"/>
      <c r="K56" s="1" t="s">
        <v>32</v>
      </c>
      <c r="L56" s="6">
        <v>1</v>
      </c>
      <c r="M56" s="1">
        <v>1</v>
      </c>
      <c r="N56" s="1">
        <v>0</v>
      </c>
      <c r="O56" s="1">
        <v>0</v>
      </c>
      <c r="P56" s="1">
        <v>0</v>
      </c>
      <c r="Q56" s="1">
        <v>2</v>
      </c>
      <c r="R56" s="1">
        <v>2</v>
      </c>
      <c r="S56" s="1">
        <v>0</v>
      </c>
    </row>
    <row r="57" spans="2:19" ht="15">
      <c r="B57" s="1">
        <v>310</v>
      </c>
      <c r="C57" s="49" t="s">
        <v>18</v>
      </c>
      <c r="D57" s="49"/>
      <c r="E57" s="1">
        <v>2.88</v>
      </c>
      <c r="F57" s="49" t="s">
        <v>10</v>
      </c>
      <c r="G57" s="49"/>
      <c r="H57" s="1">
        <v>0.7</v>
      </c>
      <c r="I57" s="49" t="s">
        <v>4</v>
      </c>
      <c r="J57" s="49"/>
      <c r="K57" s="1" t="s">
        <v>32</v>
      </c>
      <c r="L57" s="6">
        <v>1</v>
      </c>
      <c r="M57" s="1">
        <v>1</v>
      </c>
      <c r="N57" s="1">
        <v>0</v>
      </c>
      <c r="O57" s="1">
        <v>0</v>
      </c>
      <c r="P57" s="1">
        <v>0</v>
      </c>
      <c r="Q57" s="1">
        <v>2</v>
      </c>
      <c r="R57" s="1">
        <v>2</v>
      </c>
      <c r="S57" s="1">
        <v>0</v>
      </c>
    </row>
    <row r="58" spans="2:19" ht="15">
      <c r="B58" s="1">
        <v>311</v>
      </c>
      <c r="C58" s="49" t="s">
        <v>18</v>
      </c>
      <c r="D58" s="49"/>
      <c r="E58" s="1">
        <v>4.63</v>
      </c>
      <c r="F58" s="49" t="s">
        <v>10</v>
      </c>
      <c r="G58" s="49"/>
      <c r="H58" s="1">
        <v>1.5</v>
      </c>
      <c r="I58" s="49" t="s">
        <v>4</v>
      </c>
      <c r="J58" s="49"/>
      <c r="K58" s="1" t="s">
        <v>32</v>
      </c>
      <c r="L58" s="6">
        <v>2</v>
      </c>
      <c r="M58" s="1">
        <v>1</v>
      </c>
      <c r="N58" s="1">
        <v>0</v>
      </c>
      <c r="O58" s="1">
        <v>0</v>
      </c>
      <c r="P58" s="1">
        <v>0</v>
      </c>
      <c r="Q58" s="1">
        <v>2</v>
      </c>
      <c r="R58" s="1">
        <v>1</v>
      </c>
      <c r="S58" s="1">
        <v>0</v>
      </c>
    </row>
    <row r="59" spans="2:19" ht="15">
      <c r="B59" s="1">
        <v>312</v>
      </c>
      <c r="C59" s="49" t="s">
        <v>56</v>
      </c>
      <c r="D59" s="49"/>
      <c r="E59" s="1">
        <v>16.11</v>
      </c>
      <c r="F59" s="49" t="s">
        <v>13</v>
      </c>
      <c r="G59" s="49"/>
      <c r="H59" s="7"/>
      <c r="I59" s="49" t="s">
        <v>34</v>
      </c>
      <c r="J59" s="49"/>
      <c r="K59" s="1"/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1</v>
      </c>
      <c r="R59" s="1">
        <v>0</v>
      </c>
      <c r="S59" s="1">
        <v>2</v>
      </c>
    </row>
    <row r="60" spans="1:19" ht="15">
      <c r="A60" s="9"/>
      <c r="B60" s="9"/>
      <c r="C60" s="9"/>
      <c r="D60" s="9"/>
      <c r="E60" s="18">
        <f>SUM(E49:E59)</f>
        <v>196.71999999999997</v>
      </c>
      <c r="F60" s="27"/>
      <c r="G60" s="27"/>
      <c r="H60" s="18">
        <f>SUM(H49:H59)</f>
        <v>4.6</v>
      </c>
      <c r="I60" s="9"/>
      <c r="J60" s="9"/>
      <c r="K60" s="9"/>
      <c r="L60" s="32">
        <f aca="true" t="shared" si="3" ref="L60:S60">SUM(L49:L59)</f>
        <v>4</v>
      </c>
      <c r="M60" s="32">
        <f t="shared" si="3"/>
        <v>3</v>
      </c>
      <c r="N60" s="32">
        <f t="shared" si="3"/>
        <v>1</v>
      </c>
      <c r="O60" s="32">
        <f t="shared" si="3"/>
        <v>0</v>
      </c>
      <c r="P60" s="32">
        <f t="shared" si="3"/>
        <v>1</v>
      </c>
      <c r="Q60" s="32">
        <f t="shared" si="3"/>
        <v>15</v>
      </c>
      <c r="R60" s="32">
        <f t="shared" si="3"/>
        <v>7</v>
      </c>
      <c r="S60" s="32">
        <f t="shared" si="3"/>
        <v>40</v>
      </c>
    </row>
    <row r="61" spans="1:19" ht="15">
      <c r="A61" s="16" t="s">
        <v>69</v>
      </c>
      <c r="B61" s="17"/>
      <c r="C61" s="17"/>
      <c r="D61" s="17"/>
      <c r="E61" s="52">
        <f>SUM(E26,E33,E47,E60)</f>
        <v>769.0999999999999</v>
      </c>
      <c r="F61" s="34"/>
      <c r="G61" s="34"/>
      <c r="H61" s="52">
        <f>SUM(H26,H33,H47,H60)</f>
        <v>47.6</v>
      </c>
      <c r="I61" s="17"/>
      <c r="J61" s="17"/>
      <c r="K61" s="17"/>
      <c r="L61" s="35">
        <f aca="true" t="shared" si="4" ref="L61:S61">SUM(L26,L33,L47,L60)</f>
        <v>10</v>
      </c>
      <c r="M61" s="35">
        <f t="shared" si="4"/>
        <v>17</v>
      </c>
      <c r="N61" s="35">
        <f t="shared" si="4"/>
        <v>3</v>
      </c>
      <c r="O61" s="35">
        <f t="shared" si="4"/>
        <v>2</v>
      </c>
      <c r="P61" s="35">
        <f t="shared" si="4"/>
        <v>2</v>
      </c>
      <c r="Q61" s="35">
        <f t="shared" si="4"/>
        <v>47</v>
      </c>
      <c r="R61" s="35">
        <f t="shared" si="4"/>
        <v>48</v>
      </c>
      <c r="S61" s="35">
        <f t="shared" si="4"/>
        <v>40</v>
      </c>
    </row>
    <row r="62" spans="2:12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mergeCells count="113">
    <mergeCell ref="C5:D5"/>
    <mergeCell ref="C6:D6"/>
    <mergeCell ref="C7:D7"/>
    <mergeCell ref="C8:D8"/>
    <mergeCell ref="C24:D24"/>
    <mergeCell ref="C23:D23"/>
    <mergeCell ref="C46:D46"/>
    <mergeCell ref="F46:G46"/>
    <mergeCell ref="F25:G25"/>
    <mergeCell ref="F21:G21"/>
    <mergeCell ref="F10:G10"/>
    <mergeCell ref="F11:G11"/>
    <mergeCell ref="C30:D30"/>
    <mergeCell ref="F30:G30"/>
    <mergeCell ref="C11:D11"/>
    <mergeCell ref="C12:D12"/>
    <mergeCell ref="C13:D13"/>
    <mergeCell ref="F5:G5"/>
    <mergeCell ref="F32:G32"/>
    <mergeCell ref="C43:D43"/>
    <mergeCell ref="F42:G42"/>
    <mergeCell ref="F43:G43"/>
    <mergeCell ref="F19:G19"/>
    <mergeCell ref="F20:G20"/>
    <mergeCell ref="I30:J30"/>
    <mergeCell ref="C31:D31"/>
    <mergeCell ref="F31:G31"/>
    <mergeCell ref="F16:G16"/>
    <mergeCell ref="F17:G17"/>
    <mergeCell ref="F22:G22"/>
    <mergeCell ref="C28:D28"/>
    <mergeCell ref="C29:D29"/>
    <mergeCell ref="F28:G28"/>
    <mergeCell ref="F29:G29"/>
    <mergeCell ref="I28:J28"/>
    <mergeCell ref="I29:J29"/>
    <mergeCell ref="C25:D25"/>
    <mergeCell ref="I24:J24"/>
    <mergeCell ref="C18:D18"/>
    <mergeCell ref="F24:G24"/>
    <mergeCell ref="I31:J31"/>
    <mergeCell ref="C9:D9"/>
    <mergeCell ref="C10:D10"/>
    <mergeCell ref="F12:G12"/>
    <mergeCell ref="F13:G13"/>
    <mergeCell ref="F14:G14"/>
    <mergeCell ref="F15:G15"/>
    <mergeCell ref="F6:G6"/>
    <mergeCell ref="F7:G7"/>
    <mergeCell ref="F8:G8"/>
    <mergeCell ref="F9:G9"/>
    <mergeCell ref="I42:J42"/>
    <mergeCell ref="I43:J43"/>
    <mergeCell ref="C14:D14"/>
    <mergeCell ref="C16:D16"/>
    <mergeCell ref="C17:D17"/>
    <mergeCell ref="C21:D21"/>
    <mergeCell ref="C15:D15"/>
    <mergeCell ref="C41:D41"/>
    <mergeCell ref="F41:G41"/>
    <mergeCell ref="I23:J23"/>
    <mergeCell ref="I41:J41"/>
    <mergeCell ref="C20:D20"/>
    <mergeCell ref="C42:D42"/>
    <mergeCell ref="F39:G39"/>
    <mergeCell ref="I39:J39"/>
    <mergeCell ref="C40:D40"/>
    <mergeCell ref="F40:G40"/>
    <mergeCell ref="I40:J40"/>
    <mergeCell ref="C38:D38"/>
    <mergeCell ref="F38:G38"/>
    <mergeCell ref="I38:J38"/>
    <mergeCell ref="I32:J32"/>
    <mergeCell ref="F23:G23"/>
    <mergeCell ref="F18:G18"/>
    <mergeCell ref="C49:D49"/>
    <mergeCell ref="F49:G49"/>
    <mergeCell ref="I49:J49"/>
    <mergeCell ref="C50:D50"/>
    <mergeCell ref="F50:G50"/>
    <mergeCell ref="I50:J50"/>
    <mergeCell ref="C44:D44"/>
    <mergeCell ref="F44:G44"/>
    <mergeCell ref="I44:J44"/>
    <mergeCell ref="C45:D45"/>
    <mergeCell ref="F45:G45"/>
    <mergeCell ref="I45:J45"/>
    <mergeCell ref="F53:G53"/>
    <mergeCell ref="I53:J53"/>
    <mergeCell ref="C54:D54"/>
    <mergeCell ref="F54:G54"/>
    <mergeCell ref="I54:J54"/>
    <mergeCell ref="C55:D55"/>
    <mergeCell ref="F55:G55"/>
    <mergeCell ref="I55:J55"/>
    <mergeCell ref="C51:D51"/>
    <mergeCell ref="F51:G51"/>
    <mergeCell ref="I51:J51"/>
    <mergeCell ref="C52:D52"/>
    <mergeCell ref="F52:G52"/>
    <mergeCell ref="I52:J52"/>
    <mergeCell ref="C59:D59"/>
    <mergeCell ref="F59:G59"/>
    <mergeCell ref="I59:J59"/>
    <mergeCell ref="C58:D58"/>
    <mergeCell ref="F58:G58"/>
    <mergeCell ref="I58:J58"/>
    <mergeCell ref="C56:D56"/>
    <mergeCell ref="F56:G56"/>
    <mergeCell ref="I56:J56"/>
    <mergeCell ref="C57:D57"/>
    <mergeCell ref="F57:G57"/>
    <mergeCell ref="I57:J57"/>
  </mergeCells>
  <printOptions/>
  <pageMargins left="0.31496062992125984" right="0.31496062992125984" top="0.5905511811023623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2021-04-16T07:36:38Z</cp:lastPrinted>
  <dcterms:created xsi:type="dcterms:W3CDTF">2017-03-29T09:39:04Z</dcterms:created>
  <dcterms:modified xsi:type="dcterms:W3CDTF">2021-04-16T10:18:28Z</dcterms:modified>
  <cp:category/>
  <cp:version/>
  <cp:contentType/>
  <cp:contentStatus/>
</cp:coreProperties>
</file>